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charts/chart8.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00決算統計\決算統計主任用\R2決算統計\21_財政状況資料集\07_HP掲載（追加分）\"/>
    </mc:Choice>
  </mc:AlternateContent>
  <bookViews>
    <workbookView xWindow="0" yWindow="0" windowWidth="15360" windowHeight="7635"/>
  </bookViews>
  <sheets>
    <sheet name="財政比較分析表" sheetId="13" r:id="rId1"/>
    <sheet name="経常経費分析表（経常収支比率の分析）" sheetId="14" r:id="rId2"/>
    <sheet name="経常経費分析表（人件費・公債費・普通建設事業費の分析）" sheetId="15" r:id="rId3"/>
    <sheet name="性質別歳出決算分析表（住民一人当たりのコスト）" sheetId="16" r:id="rId4"/>
    <sheet name="目的別歳出決算分析表（住民一人当たりのコスト）" sheetId="17" r:id="rId5"/>
    <sheet name="実質収支比率等に係る経年分析" sheetId="4" r:id="rId6"/>
    <sheet name="連結実質赤字比率に係る赤字・黒字の構成分析" sheetId="5" r:id="rId7"/>
    <sheet name="実質公債費比率（分子）の構造" sheetId="6" r:id="rId8"/>
    <sheet name="将来負担比率（分子）の構造" sheetId="7" r:id="rId9"/>
    <sheet name="基金残高に係る経年分析" sheetId="8" r:id="rId10"/>
    <sheet name="公会計指標分析・財政指標組合せ分析表" sheetId="18" r:id="rId11"/>
    <sheet name="施設類型別ストック情報分析表①" sheetId="19" r:id="rId12"/>
    <sheet name="施設類型別ストック情報分析表②" sheetId="20" r:id="rId13"/>
    <sheet name="データシート" sheetId="9" state="hidden" r:id="rId14"/>
  </sheets>
  <externalReferences>
    <externalReference r:id="rId1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<sst xmlns="http://schemas.openxmlformats.org/spreadsheetml/2006/main" count="322" uniqueCount="179">
  <si>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</si>
  <si>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</si>
  <si>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</si>
  <si>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</si>
  <si>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</si>
  <si>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</si>
  <si>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</si>
  <si>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</si>
  <si>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※令和3年度中に市町村合併した団体で、合併前の団体ごとの決算に基づく連結実質赤字比率を算出していない団体については、グラフを表記しない。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</si>
  <si>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</si>
  <si>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</si>
  <si>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</si>
  <si>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</si>
  <si>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</si>
  <si>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</si>
  <si>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</si>
  <si>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</si>
  <si>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</si>
  <si>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</si>
  <si>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</si>
  <si>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</si>
  <si>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</si>
  <si>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</si>
  <si>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令和3年度中に市町村合併した団体で、合併前の団体ごとの決算に基づく実質公債費比率を算出していない団体については、グラフを表記しない。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</si>
  <si>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</si>
  <si>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</si>
  <si>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</si>
  <si>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</si>
  <si>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</si>
  <si>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</si>
  <si>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</si>
  <si>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</si>
  <si>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</si>
  <si>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</si>
  <si>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</si>
  <si>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</si>
  <si>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</si>
  <si>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</si>
  <si>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</si>
  <si>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</si>
  <si>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</si>
  <si>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</si>
  <si>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</si>
  <si>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</si>
  <si>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</si>
  <si>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</si>
  <si>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※令和3年度中に市町村合併した団体で、合併前の団体ごとの決算に基づく将来負担比率を算出していない団体については、グラフを表記しない。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</si>
  <si>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</si>
  <si>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</si>
  <si>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</si>
  <si>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</si>
  <si>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</si>
  <si>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</si>
  <si>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</si>
  <si>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</si>
  <si>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</si>
  <si>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</si>
  <si>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</si>
  <si>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</si>
  <si>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</si>
  <si>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</si>
  <si>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</si>
  <si>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</si>
  <si>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</si>
  <si>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</si>
  <si>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</si>
  <si>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</si>
  <si>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</si>
  <si>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</si>
  <si>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</si>
  <si>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</si>
  <si>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</si>
  <si>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</si>
  <si>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</si>
  <si>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</si>
  <si>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</si>
  <si>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</si>
  <si>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</si>
  <si>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</si>
  <si>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</si>
  <si>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合計</t>
    <rPh sb="0" eb="2">
      <t>ゴウケイ</t>
    </rPh>
    <phoneticPr fontId="5"/>
  </si>
  <si>
    <t>合計</t>
  </si>
  <si>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</si>
  <si>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</si>
  <si>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</si>
  <si>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</si>
  <si>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</si>
  <si>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</si>
  <si>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</si>
  <si>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</si>
  <si>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</si>
  <si>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</si>
  <si>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</si>
  <si>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</si>
  <si>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</si>
  <si>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</si>
  <si>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</si>
  <si>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</si>
  <si>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</si>
  <si>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</si>
  <si>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</si>
  <si>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</si>
  <si>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</si>
  <si>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</si>
  <si>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</si>
  <si>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</si>
  <si>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</si>
  <si>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</si>
  <si>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</si>
  <si>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</si>
  <si>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</si>
  <si>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</si>
  <si>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</si>
  <si>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</si>
  <si>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</si>
  <si>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</si>
  <si>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※令和3年度中に市町村合併した団体で、合併前の団体ごとの決算に基づく実質公債費比率を算出していない団体については、グラフを表記しない。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</si>
  <si>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</si>
  <si>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</si>
  <si>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</si>
  <si>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</si>
  <si>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</si>
  <si>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</si>
  <si>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</si>
  <si>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</si>
  <si>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H28</t>
  </si>
  <si>
    <t>うち単独分</t>
    <rPh sb="2" eb="4">
      <t>タンドク</t>
    </rPh>
    <rPh sb="4" eb="5">
      <t>ブン</t>
    </rPh>
    <phoneticPr fontId="5"/>
  </si>
  <si>
    <t xml:space="preserve"> H29</t>
  </si>
  <si>
    <t xml:space="preserve"> H30</t>
  </si>
  <si>
    <t xml:space="preserve"> R01</t>
  </si>
  <si>
    <t xml:space="preserve"> R02</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</si>
  <si>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</si>
  <si>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</si>
  <si>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</si>
  <si>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</si>
  <si>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H28</t>
  </si>
  <si>
    <t>H29</t>
  </si>
  <si>
    <t>H30</t>
  </si>
  <si>
    <t>R01</t>
  </si>
  <si>
    <t>R02</t>
  </si>
  <si>
    <t>▲ 0.38</t>
  </si>
  <si>
    <t>▲ 7.81</t>
  </si>
  <si>
    <t>▲ 1.71</t>
  </si>
  <si>
    <t>▲ 5.47</t>
  </si>
  <si>
    <t>▲ 0.28</t>
  </si>
  <si>
    <t>水道事業会計</t>
  </si>
  <si>
    <t>下水道事業会計</t>
  </si>
  <si>
    <t>一般会計</t>
  </si>
  <si>
    <t>国民健康保険特別会計</t>
  </si>
  <si>
    <t>介護保険特別会計</t>
  </si>
  <si>
    <t>後期高齢者医療特別会計</t>
  </si>
  <si>
    <t>情報センター事業特別会計</t>
  </si>
  <si>
    <t>給水施設事業特別会計</t>
  </si>
  <si>
    <t>その他会計（赤字）</t>
  </si>
  <si>
    <t>その他会計（黒字）</t>
  </si>
  <si>
    <t>（百万円）</t>
    <phoneticPr fontId="5"/>
  </si>
  <si>
    <t>H27末</t>
    <phoneticPr fontId="5"/>
  </si>
  <si>
    <t>H28末</t>
    <phoneticPr fontId="5"/>
  </si>
  <si>
    <t>H29末</t>
    <phoneticPr fontId="5"/>
  </si>
  <si>
    <t>H30末</t>
    <phoneticPr fontId="5"/>
  </si>
  <si>
    <t>R01末</t>
    <phoneticPr fontId="5"/>
  </si>
  <si>
    <t>地域振興基金</t>
    <phoneticPr fontId="5"/>
  </si>
  <si>
    <t>市有施設整備基金</t>
    <phoneticPr fontId="5"/>
  </si>
  <si>
    <t>地域福祉基金</t>
    <phoneticPr fontId="5"/>
  </si>
  <si>
    <t>市職員退職手当基金</t>
    <phoneticPr fontId="5"/>
  </si>
  <si>
    <t>水郷ひた応援基金</t>
    <phoneticPr fontId="5"/>
  </si>
  <si>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</si>
  <si>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</si>
  <si>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</si>
  <si>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将来負担比率は前年度と同様にゼロとなり、類似団体平均及び早期健全化基準の350％を大きく下回っている。一方で有形固定資産減価償却比率は、類似団体平均値を上回っている。
　将来負担比率はゼロではあるが、近年の有形固定資産減価償却率の推移を見ると、老朽化が進んでいるということであり、今後必要となる固定資産の老朽化対策に伴う財政負担が潜在しているとも考えられる。このため、公共施設等総合管理計画に基づき、過大な公共施設量の圧縮を推進し、サービスの質を維持しつつ効果的・効率的な整備を進め、公共施設等の適正管理・適正配置に努めるとともに、地方債の借入にあたっては、交付税算入の面で有利な地方債の活用を基本とし、また、普通建設事業の精査により借入額の抑制を行う。</t>
    <rPh sb="101" eb="103">
      <t>キンネン</t>
    </rPh>
    <rPh sb="116" eb="118">
      <t>スイイ</t>
    </rPh>
    <rPh sb="119" eb="120">
      <t>ミ</t>
    </rPh>
    <phoneticPr fontId="2"/>
  </si>
  <si>
    <t>(　参考　）</t>
    <rPh sb="2" eb="4">
      <t>サンコウ</t>
    </rPh>
    <phoneticPr fontId="5"/>
  </si>
  <si>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</si>
  <si>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</si>
  <si>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</si>
  <si>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</si>
  <si>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</si>
  <si>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将来負担比率は前年度と同様にゼロとなり、実質公債費比率においても0.5ポイント改善し類似団体平均を下回っている。
　これは、主に合併特例事業債等の償還が進んだことによる元利償還金の減が大きく影響したと考えられる。
　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とともに、より効率的な基金の運用を行い財政の健全化に努める。</t>
    <rPh sb="63" eb="64">
      <t>オモ</t>
    </rPh>
    <rPh sb="65" eb="67">
      <t>ガッペイ</t>
    </rPh>
    <rPh sb="67" eb="69">
      <t>トクレイ</t>
    </rPh>
    <rPh sb="69" eb="72">
      <t>ジギョウサイ</t>
    </rPh>
    <rPh sb="72" eb="73">
      <t>トウ</t>
    </rPh>
    <rPh sb="74" eb="76">
      <t>ショウカン</t>
    </rPh>
    <rPh sb="85" eb="87">
      <t>ガンリ</t>
    </rPh>
    <rPh sb="87" eb="90">
      <t>ショウカンキン</t>
    </rPh>
    <rPh sb="93" eb="94">
      <t>オオ</t>
    </rPh>
    <phoneticPr fontId="5"/>
  </si>
  <si>
    <t>実質公債費比率</t>
    <phoneticPr fontId="5"/>
  </si>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</sst>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quot;▲ &quot;0.00"/>
    <numFmt numFmtId="177" formatCode="#,##0;&quot;▲ &quot;#,##0"/>
    <numFmt numFmtId="178" formatCode="#,##0_ "/>
    <numFmt numFmtId="179" formatCode="#,##0;&quot;△ &quot;#,##0"/>
    <numFmt numFmtId="180" formatCode="#,##0.0;&quot;△ &quot;#,##0.0"/>
    <numFmt numFmtId="181" formatCode="#,##0.0;&quot;▲ &quot;#,##0.0"/>
    <numFmt numFmtId="182" formatCode="#,##0.0_ "/>
    <numFmt numFmtId="183" formatCode="#,##0.00;&quot;▲ &quot;#,##0.00"/>
    <numFmt numFmtId="184" formatCode="#,##0.0_);[Red]\(#,##0.0\)"/>
  </numFmts>
  <fonts count="25">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9"/>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1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20"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23" fillId="0" borderId="0">
      <alignment vertical="center"/>
    </xf>
  </cellStyleXfs>
  <cellXfs count="44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16" fillId="5" borderId="0" xfId="6" applyFill="1" applyProtection="1">
      <protection hidden="1"/>
    </xf>
    <xf numFmtId="0" fontId="16" fillId="5" borderId="0" xfId="6" applyFill="1"/>
    <xf numFmtId="0" fontId="1" fillId="0" borderId="0" xfId="11" applyFont="1" applyFill="1">
      <alignment vertical="center"/>
    </xf>
    <xf numFmtId="0" fontId="1" fillId="0" borderId="0" xfId="11" applyFont="1" applyFill="1" applyBorder="1">
      <alignment vertical="center"/>
    </xf>
    <xf numFmtId="0" fontId="22" fillId="0" borderId="41" xfId="11" applyFont="1" applyFill="1" applyBorder="1">
      <alignment vertical="center"/>
    </xf>
    <xf numFmtId="0" fontId="1" fillId="0" borderId="12" xfId="11" applyFont="1" applyFill="1" applyBorder="1">
      <alignment vertical="center"/>
    </xf>
    <xf numFmtId="0" fontId="1" fillId="0" borderId="48" xfId="11" applyFont="1" applyFill="1" applyBorder="1">
      <alignment vertical="center"/>
    </xf>
    <xf numFmtId="0" fontId="1" fillId="0" borderId="62" xfId="11" applyFont="1" applyFill="1" applyBorder="1">
      <alignment vertical="center"/>
    </xf>
    <xf numFmtId="178" fontId="3" fillId="0" borderId="0" xfId="11" applyNumberFormat="1" applyFont="1" applyFill="1" applyBorder="1">
      <alignment vertical="center"/>
    </xf>
    <xf numFmtId="0" fontId="1" fillId="0" borderId="38" xfId="11" applyFont="1" applyFill="1" applyBorder="1">
      <alignment vertical="center"/>
    </xf>
    <xf numFmtId="0" fontId="1" fillId="5" borderId="41" xfId="11" applyFont="1" applyFill="1" applyBorder="1">
      <alignment vertical="center"/>
    </xf>
    <xf numFmtId="0" fontId="1" fillId="5" borderId="12" xfId="11" applyFont="1" applyFill="1" applyBorder="1">
      <alignment vertical="center"/>
    </xf>
    <xf numFmtId="0" fontId="1" fillId="5" borderId="48" xfId="11" applyFont="1" applyFill="1" applyBorder="1">
      <alignment vertical="center"/>
    </xf>
    <xf numFmtId="0" fontId="1" fillId="5" borderId="39" xfId="11" applyFont="1" applyFill="1" applyBorder="1">
      <alignment vertical="center"/>
    </xf>
    <xf numFmtId="0" fontId="1" fillId="5" borderId="31" xfId="11" applyFont="1" applyFill="1" applyBorder="1">
      <alignment vertical="center"/>
    </xf>
    <xf numFmtId="0" fontId="1" fillId="5" borderId="42" xfId="11" applyFont="1" applyFill="1" applyBorder="1">
      <alignment vertical="center"/>
    </xf>
    <xf numFmtId="178" fontId="3" fillId="5" borderId="37" xfId="11" applyNumberFormat="1" applyFont="1" applyFill="1" applyBorder="1">
      <alignment vertical="center"/>
    </xf>
    <xf numFmtId="178" fontId="3" fillId="5" borderId="54" xfId="11" applyNumberFormat="1" applyFont="1" applyFill="1" applyBorder="1">
      <alignment vertical="center"/>
    </xf>
    <xf numFmtId="178" fontId="3" fillId="5" borderId="40" xfId="11" applyNumberFormat="1" applyFont="1" applyFill="1" applyBorder="1">
      <alignment vertical="center"/>
    </xf>
    <xf numFmtId="178" fontId="3" fillId="5" borderId="34" xfId="11" applyNumberFormat="1" applyFont="1" applyFill="1" applyBorder="1" applyAlignment="1">
      <alignment horizontal="center" vertical="center"/>
    </xf>
    <xf numFmtId="178" fontId="20" fillId="5" borderId="63" xfId="11" applyNumberFormat="1" applyFont="1" applyFill="1" applyBorder="1" applyAlignment="1">
      <alignment horizontal="center" vertical="center"/>
    </xf>
    <xf numFmtId="178" fontId="3" fillId="5" borderId="52" xfId="11" applyNumberFormat="1" applyFont="1" applyFill="1" applyBorder="1" applyAlignment="1">
      <alignment horizontal="center" vertical="center"/>
    </xf>
    <xf numFmtId="177" fontId="3" fillId="5" borderId="47" xfId="12" applyNumberFormat="1" applyFont="1" applyFill="1" applyBorder="1" applyAlignment="1">
      <alignment horizontal="right" vertical="center" shrinkToFit="1"/>
    </xf>
    <xf numFmtId="177" fontId="3" fillId="5" borderId="37" xfId="12" applyNumberFormat="1" applyFont="1" applyFill="1" applyBorder="1" applyAlignment="1">
      <alignment horizontal="right" vertical="center" shrinkToFit="1"/>
    </xf>
    <xf numFmtId="181" fontId="3" fillId="5" borderId="64" xfId="12" applyNumberFormat="1" applyFont="1" applyFill="1" applyBorder="1" applyAlignment="1">
      <alignment horizontal="right" vertical="center" shrinkToFit="1"/>
    </xf>
    <xf numFmtId="177" fontId="3" fillId="5" borderId="34" xfId="12" applyNumberFormat="1" applyFont="1" applyFill="1" applyBorder="1" applyAlignment="1">
      <alignment horizontal="right" vertical="center" shrinkToFit="1"/>
    </xf>
    <xf numFmtId="177" fontId="3" fillId="5" borderId="39" xfId="12" applyNumberFormat="1" applyFont="1" applyFill="1" applyBorder="1" applyAlignment="1">
      <alignment horizontal="right" vertical="center" shrinkToFit="1"/>
    </xf>
    <xf numFmtId="181" fontId="3" fillId="5" borderId="52" xfId="12" applyNumberFormat="1" applyFont="1" applyFill="1" applyBorder="1" applyAlignment="1">
      <alignment horizontal="right" vertical="center" shrinkToFit="1"/>
    </xf>
    <xf numFmtId="0" fontId="1" fillId="0" borderId="0" xfId="11" applyNumberFormat="1" applyFont="1" applyFill="1" applyBorder="1">
      <alignment vertical="center"/>
    </xf>
    <xf numFmtId="182" fontId="3" fillId="0" borderId="0" xfId="11" applyNumberFormat="1" applyFont="1" applyFill="1" applyBorder="1">
      <alignment vertical="center"/>
    </xf>
    <xf numFmtId="178" fontId="3" fillId="0" borderId="39" xfId="11" applyNumberFormat="1" applyFont="1" applyFill="1" applyBorder="1">
      <alignment vertical="center"/>
    </xf>
    <xf numFmtId="178" fontId="3" fillId="0" borderId="31" xfId="11" applyNumberFormat="1" applyFont="1" applyFill="1" applyBorder="1">
      <alignment vertical="center"/>
    </xf>
    <xf numFmtId="178" fontId="3" fillId="0" borderId="42" xfId="11" applyNumberFormat="1" applyFont="1" applyFill="1" applyBorder="1">
      <alignment vertical="center"/>
    </xf>
    <xf numFmtId="178" fontId="3" fillId="0" borderId="34" xfId="11" applyNumberFormat="1" applyFont="1" applyFill="1" applyBorder="1" applyAlignment="1">
      <alignment horizontal="center" vertical="center"/>
    </xf>
    <xf numFmtId="178" fontId="3" fillId="0" borderId="63" xfId="11" applyNumberFormat="1" applyFont="1" applyFill="1" applyBorder="1" applyAlignment="1">
      <alignment horizontal="center" vertical="center"/>
    </xf>
    <xf numFmtId="178" fontId="3" fillId="0" borderId="52" xfId="11" applyNumberFormat="1" applyFont="1" applyFill="1" applyBorder="1" applyAlignment="1">
      <alignment horizontal="center" vertical="center"/>
    </xf>
    <xf numFmtId="178" fontId="3" fillId="0" borderId="0" xfId="11" applyNumberFormat="1" applyFont="1" applyFill="1" applyBorder="1" applyAlignment="1">
      <alignment horizontal="center" vertical="center"/>
    </xf>
    <xf numFmtId="178" fontId="3" fillId="0" borderId="62" xfId="11" applyNumberFormat="1" applyFont="1" applyFill="1" applyBorder="1">
      <alignment vertical="center"/>
    </xf>
    <xf numFmtId="183" fontId="17" fillId="0" borderId="34" xfId="11" applyNumberFormat="1" applyFont="1" applyFill="1" applyBorder="1" applyAlignment="1">
      <alignment horizontal="right" vertical="center" shrinkToFit="1"/>
    </xf>
    <xf numFmtId="183" fontId="17" fillId="0" borderId="63" xfId="11" applyNumberFormat="1" applyFont="1" applyFill="1" applyBorder="1" applyAlignment="1">
      <alignment horizontal="right" vertical="center" shrinkToFit="1"/>
    </xf>
    <xf numFmtId="183" fontId="3" fillId="0" borderId="52" xfId="11" applyNumberFormat="1" applyFont="1" applyFill="1" applyBorder="1" applyAlignment="1">
      <alignment horizontal="right" vertical="center" shrinkToFit="1"/>
    </xf>
    <xf numFmtId="178" fontId="3" fillId="0" borderId="38" xfId="11" applyNumberFormat="1" applyFont="1" applyFill="1" applyBorder="1">
      <alignment vertical="center"/>
    </xf>
    <xf numFmtId="178" fontId="3" fillId="0" borderId="0" xfId="11" applyNumberFormat="1" applyFont="1" applyFill="1">
      <alignment vertical="center"/>
    </xf>
    <xf numFmtId="181" fontId="17" fillId="0" borderId="34" xfId="11" applyNumberFormat="1" applyFont="1" applyFill="1" applyBorder="1" applyAlignment="1">
      <alignment horizontal="right" vertical="center" shrinkToFit="1"/>
    </xf>
    <xf numFmtId="181" fontId="17" fillId="0" borderId="63" xfId="11" applyNumberFormat="1" applyFont="1" applyFill="1" applyBorder="1" applyAlignment="1">
      <alignment horizontal="right" vertical="center" shrinkToFit="1"/>
    </xf>
    <xf numFmtId="181" fontId="3" fillId="0" borderId="52" xfId="11" applyNumberFormat="1" applyFont="1" applyFill="1" applyBorder="1" applyAlignment="1">
      <alignment horizontal="right" vertical="center" shrinkToFit="1"/>
    </xf>
    <xf numFmtId="178" fontId="3" fillId="0" borderId="37" xfId="11" applyNumberFormat="1" applyFont="1" applyFill="1" applyBorder="1">
      <alignment vertical="center"/>
    </xf>
    <xf numFmtId="178" fontId="3" fillId="0" borderId="54" xfId="11" applyNumberFormat="1" applyFont="1" applyFill="1" applyBorder="1">
      <alignment vertical="center"/>
    </xf>
    <xf numFmtId="182" fontId="3" fillId="0" borderId="54" xfId="11" applyNumberFormat="1" applyFont="1" applyFill="1" applyBorder="1">
      <alignment vertical="center"/>
    </xf>
    <xf numFmtId="178" fontId="3" fillId="0" borderId="40" xfId="11" applyNumberFormat="1" applyFont="1" applyFill="1" applyBorder="1">
      <alignment vertical="center"/>
    </xf>
    <xf numFmtId="0" fontId="3" fillId="0" borderId="0" xfId="11" applyFont="1" applyFill="1">
      <alignment vertical="center"/>
    </xf>
    <xf numFmtId="0" fontId="1" fillId="0" borderId="48" xfId="11" applyFont="1" applyFill="1" applyBorder="1" applyAlignment="1"/>
    <xf numFmtId="0" fontId="1" fillId="0" borderId="38" xfId="11" applyFont="1" applyFill="1" applyBorder="1" applyAlignment="1"/>
    <xf numFmtId="177" fontId="3" fillId="5" borderId="34" xfId="11" applyNumberFormat="1" applyFont="1" applyFill="1" applyBorder="1" applyAlignment="1">
      <alignment horizontal="right" vertical="center" shrinkToFit="1"/>
    </xf>
    <xf numFmtId="177" fontId="3" fillId="5" borderId="63" xfId="11" applyNumberFormat="1" applyFont="1" applyFill="1" applyBorder="1" applyAlignment="1">
      <alignment horizontal="right" vertical="center" shrinkToFit="1"/>
    </xf>
    <xf numFmtId="181" fontId="3" fillId="5" borderId="52" xfId="11" applyNumberFormat="1" applyFont="1" applyFill="1" applyBorder="1" applyAlignment="1">
      <alignment horizontal="right" vertical="center" shrinkToFit="1"/>
    </xf>
    <xf numFmtId="177" fontId="3" fillId="0" borderId="34" xfId="11" applyNumberFormat="1" applyFont="1" applyFill="1" applyBorder="1" applyAlignment="1">
      <alignment horizontal="right" vertical="center" shrinkToFit="1"/>
    </xf>
    <xf numFmtId="177" fontId="3" fillId="0" borderId="63" xfId="11" applyNumberFormat="1" applyFont="1" applyFill="1" applyBorder="1" applyAlignment="1">
      <alignment horizontal="right" vertical="center" shrinkToFit="1"/>
    </xf>
    <xf numFmtId="0" fontId="3" fillId="0" borderId="0" xfId="11" applyFont="1" applyFill="1" applyBorder="1" applyAlignment="1"/>
    <xf numFmtId="0" fontId="1" fillId="0" borderId="0" xfId="11" applyFont="1" applyFill="1" applyBorder="1" applyAlignment="1"/>
    <xf numFmtId="182" fontId="3" fillId="0" borderId="12" xfId="11" applyNumberFormat="1" applyFont="1" applyFill="1" applyBorder="1">
      <alignment vertical="center"/>
    </xf>
    <xf numFmtId="0" fontId="1" fillId="0" borderId="54" xfId="11" applyFont="1" applyFill="1" applyBorder="1">
      <alignment vertical="center"/>
    </xf>
    <xf numFmtId="0" fontId="22" fillId="0" borderId="62" xfId="11" applyFont="1" applyFill="1" applyBorder="1">
      <alignment vertical="center"/>
    </xf>
    <xf numFmtId="0" fontId="1" fillId="0" borderId="54" xfId="12" applyFont="1" applyFill="1" applyBorder="1">
      <alignment vertical="center"/>
    </xf>
    <xf numFmtId="182" fontId="3" fillId="0" borderId="54" xfId="12" applyNumberFormat="1" applyFont="1" applyFill="1" applyBorder="1">
      <alignment vertical="center"/>
    </xf>
    <xf numFmtId="178" fontId="17" fillId="0" borderId="41" xfId="13" applyNumberFormat="1" applyFont="1" applyBorder="1" applyAlignment="1">
      <alignment vertical="center"/>
    </xf>
    <xf numFmtId="178" fontId="17" fillId="0" borderId="48" xfId="13" applyNumberFormat="1" applyFont="1" applyBorder="1" applyAlignment="1">
      <alignment vertical="center"/>
    </xf>
    <xf numFmtId="178" fontId="17" fillId="0" borderId="37" xfId="13" applyNumberFormat="1" applyFont="1" applyBorder="1" applyAlignment="1">
      <alignment vertical="center"/>
    </xf>
    <xf numFmtId="178" fontId="17" fillId="0" borderId="40" xfId="13" applyNumberFormat="1" applyFont="1" applyBorder="1" applyAlignment="1">
      <alignment vertical="center"/>
    </xf>
    <xf numFmtId="178" fontId="17" fillId="0" borderId="41" xfId="13" applyNumberFormat="1" applyFont="1" applyBorder="1" applyAlignment="1">
      <alignment horizontal="center" vertical="center"/>
    </xf>
    <xf numFmtId="178" fontId="17" fillId="0" borderId="52" xfId="13" applyNumberFormat="1" applyFont="1" applyBorder="1" applyAlignment="1">
      <alignment horizontal="center" vertical="center" wrapText="1"/>
    </xf>
    <xf numFmtId="178" fontId="21" fillId="0" borderId="53" xfId="13" applyNumberFormat="1" applyFont="1" applyBorder="1" applyAlignment="1">
      <alignment horizontal="center" vertical="center"/>
    </xf>
    <xf numFmtId="178" fontId="17" fillId="0" borderId="54" xfId="13" applyNumberFormat="1" applyFont="1" applyBorder="1" applyAlignment="1">
      <alignment horizontal="center" vertical="center" wrapText="1"/>
    </xf>
    <xf numFmtId="178" fontId="17" fillId="0" borderId="34" xfId="13" applyNumberFormat="1" applyFont="1" applyBorder="1" applyAlignment="1">
      <alignment horizontal="center" vertical="center"/>
    </xf>
    <xf numFmtId="177" fontId="17" fillId="0" borderId="15" xfId="14" applyNumberFormat="1" applyFont="1" applyFill="1" applyBorder="1" applyAlignment="1">
      <alignment horizontal="right" vertical="center" shrinkToFit="1"/>
    </xf>
    <xf numFmtId="177" fontId="17" fillId="0" borderId="41" xfId="14" applyNumberFormat="1" applyFont="1" applyFill="1" applyBorder="1" applyAlignment="1">
      <alignment horizontal="right" vertical="center" shrinkToFit="1"/>
    </xf>
    <xf numFmtId="181" fontId="17" fillId="0" borderId="55" xfId="14" applyNumberFormat="1" applyFont="1" applyFill="1" applyBorder="1" applyAlignment="1">
      <alignment horizontal="right" vertical="center" shrinkToFit="1"/>
    </xf>
    <xf numFmtId="177" fontId="17" fillId="0" borderId="53" xfId="14" applyNumberFormat="1" applyFont="1" applyFill="1" applyBorder="1" applyAlignment="1">
      <alignment horizontal="right" vertical="center" shrinkToFit="1"/>
    </xf>
    <xf numFmtId="181" fontId="17" fillId="0" borderId="56" xfId="14" applyNumberFormat="1" applyFont="1" applyFill="1" applyBorder="1" applyAlignment="1">
      <alignment horizontal="right" vertical="center" shrinkToFit="1"/>
    </xf>
    <xf numFmtId="181" fontId="17" fillId="0" borderId="15" xfId="14" applyNumberFormat="1" applyFont="1" applyBorder="1" applyAlignment="1">
      <alignment horizontal="right" vertical="center" shrinkToFit="1"/>
    </xf>
    <xf numFmtId="178" fontId="17" fillId="0" borderId="37" xfId="13" applyNumberFormat="1" applyFont="1" applyBorder="1" applyAlignment="1">
      <alignment horizontal="center" vertical="center"/>
    </xf>
    <xf numFmtId="178" fontId="17" fillId="0" borderId="57" xfId="13" applyNumberFormat="1" applyFont="1" applyBorder="1" applyAlignment="1">
      <alignment horizontal="center" vertical="center"/>
    </xf>
    <xf numFmtId="177" fontId="17" fillId="0" borderId="58" xfId="14" applyNumberFormat="1" applyFont="1" applyFill="1" applyBorder="1" applyAlignment="1">
      <alignment horizontal="right" vertical="center" shrinkToFit="1"/>
    </xf>
    <xf numFmtId="177" fontId="17" fillId="0" borderId="59" xfId="14" applyNumberFormat="1" applyFont="1" applyFill="1" applyBorder="1" applyAlignment="1">
      <alignment horizontal="right" vertical="center" shrinkToFit="1"/>
    </xf>
    <xf numFmtId="181" fontId="17" fillId="0" borderId="57" xfId="14" applyNumberFormat="1" applyFont="1" applyFill="1" applyBorder="1" applyAlignment="1">
      <alignment horizontal="right" vertical="center" shrinkToFit="1"/>
    </xf>
    <xf numFmtId="177" fontId="17" fillId="0" borderId="60" xfId="14" applyNumberFormat="1" applyFont="1" applyFill="1" applyBorder="1" applyAlignment="1">
      <alignment horizontal="right" vertical="center" shrinkToFit="1"/>
    </xf>
    <xf numFmtId="181" fontId="17" fillId="0" borderId="61" xfId="14" applyNumberFormat="1" applyFont="1" applyFill="1" applyBorder="1" applyAlignment="1">
      <alignment horizontal="right" vertical="center" shrinkToFit="1"/>
    </xf>
    <xf numFmtId="181" fontId="17" fillId="0" borderId="58" xfId="14" applyNumberFormat="1" applyFont="1" applyBorder="1" applyAlignment="1">
      <alignment horizontal="right" vertical="center" shrinkToFit="1"/>
    </xf>
    <xf numFmtId="178" fontId="17" fillId="0" borderId="48" xfId="13" applyNumberFormat="1" applyFont="1" applyBorder="1" applyAlignment="1">
      <alignment horizontal="center" vertical="center"/>
    </xf>
    <xf numFmtId="177" fontId="17" fillId="0" borderId="15" xfId="14" applyNumberFormat="1" applyFont="1" applyBorder="1" applyAlignment="1">
      <alignment horizontal="right" vertical="center" shrinkToFit="1"/>
    </xf>
    <xf numFmtId="177" fontId="17" fillId="0" borderId="41" xfId="14" applyNumberFormat="1" applyFont="1" applyBorder="1" applyAlignment="1">
      <alignment horizontal="right" vertical="center" shrinkToFit="1"/>
    </xf>
    <xf numFmtId="181" fontId="17" fillId="0" borderId="55" xfId="14" applyNumberFormat="1" applyFont="1" applyBorder="1" applyAlignment="1">
      <alignment horizontal="right" vertical="center" shrinkToFit="1"/>
    </xf>
    <xf numFmtId="177" fontId="17" fillId="0" borderId="53" xfId="14" applyNumberFormat="1" applyFont="1" applyBorder="1" applyAlignment="1">
      <alignment horizontal="right" vertical="center" shrinkToFit="1"/>
    </xf>
    <xf numFmtId="181" fontId="17" fillId="0" borderId="12" xfId="14" applyNumberFormat="1" applyFont="1" applyBorder="1" applyAlignment="1">
      <alignment horizontal="right" vertical="center" shrinkToFit="1"/>
    </xf>
    <xf numFmtId="0" fontId="1" fillId="0" borderId="37" xfId="11" applyFont="1" applyFill="1" applyBorder="1">
      <alignment vertical="center"/>
    </xf>
    <xf numFmtId="0" fontId="1" fillId="0" borderId="40" xfId="11" applyFont="1" applyFill="1" applyBorder="1">
      <alignment vertical="center"/>
    </xf>
    <xf numFmtId="0" fontId="1" fillId="5" borderId="34" xfId="11" applyFont="1" applyFill="1" applyBorder="1" applyAlignment="1">
      <alignment horizontal="center" vertical="center" wrapText="1"/>
    </xf>
    <xf numFmtId="0" fontId="1" fillId="5" borderId="34" xfId="11" applyFont="1" applyFill="1" applyBorder="1" applyAlignment="1">
      <alignment horizontal="center" vertical="center"/>
    </xf>
    <xf numFmtId="179" fontId="3" fillId="5" borderId="39" xfId="12" applyNumberFormat="1" applyFont="1" applyFill="1" applyBorder="1" applyAlignment="1">
      <alignment horizontal="left" vertical="center" wrapText="1"/>
    </xf>
    <xf numFmtId="179" fontId="3" fillId="5" borderId="31" xfId="12" applyNumberFormat="1" applyFont="1" applyFill="1" applyBorder="1" applyAlignment="1">
      <alignment horizontal="left" vertical="center" wrapText="1"/>
    </xf>
    <xf numFmtId="179" fontId="3" fillId="5" borderId="42" xfId="12" applyNumberFormat="1" applyFont="1" applyFill="1" applyBorder="1" applyAlignment="1">
      <alignment horizontal="left" vertical="center" wrapText="1"/>
    </xf>
    <xf numFmtId="178" fontId="3" fillId="5" borderId="39" xfId="11" applyNumberFormat="1" applyFont="1" applyFill="1" applyBorder="1" applyAlignment="1">
      <alignment vertical="center" wrapText="1"/>
    </xf>
    <xf numFmtId="178" fontId="3" fillId="5" borderId="31" xfId="11" applyNumberFormat="1" applyFont="1" applyFill="1" applyBorder="1" applyAlignment="1">
      <alignment vertical="center" wrapText="1"/>
    </xf>
    <xf numFmtId="178" fontId="3" fillId="5" borderId="42" xfId="11" applyNumberFormat="1" applyFont="1" applyFill="1" applyBorder="1" applyAlignment="1">
      <alignment vertical="center" wrapText="1"/>
    </xf>
    <xf numFmtId="0" fontId="3" fillId="5" borderId="39" xfId="12" applyFont="1" applyFill="1" applyBorder="1" applyAlignment="1">
      <alignment horizontal="left" vertical="center"/>
    </xf>
    <xf numFmtId="0" fontId="3" fillId="5" borderId="31" xfId="12" applyFont="1" applyFill="1" applyBorder="1" applyAlignment="1">
      <alignment horizontal="left" vertical="center"/>
    </xf>
    <xf numFmtId="0" fontId="3" fillId="5" borderId="42" xfId="12" applyFont="1" applyFill="1" applyBorder="1" applyAlignment="1">
      <alignment horizontal="left" vertical="center"/>
    </xf>
    <xf numFmtId="178" fontId="17" fillId="0" borderId="39" xfId="11" applyNumberFormat="1" applyFont="1" applyBorder="1">
      <alignment vertical="center"/>
    </xf>
    <xf numFmtId="178" fontId="17" fillId="0" borderId="31" xfId="11" applyNumberFormat="1" applyFont="1" applyBorder="1">
      <alignment vertical="center"/>
    </xf>
    <xf numFmtId="178" fontId="17" fillId="0" borderId="42" xfId="11" applyNumberFormat="1" applyFont="1" applyBorder="1">
      <alignment vertical="center"/>
    </xf>
    <xf numFmtId="178" fontId="3" fillId="0" borderId="39" xfId="11" applyNumberFormat="1" applyFont="1" applyFill="1" applyBorder="1" applyAlignment="1">
      <alignment vertical="center" wrapText="1"/>
    </xf>
    <xf numFmtId="178" fontId="3" fillId="0" borderId="31" xfId="11" applyNumberFormat="1" applyFont="1" applyFill="1" applyBorder="1" applyAlignment="1">
      <alignment vertical="center" wrapText="1"/>
    </xf>
    <xf numFmtId="178" fontId="3" fillId="0" borderId="42" xfId="11" applyNumberFormat="1" applyFont="1" applyFill="1" applyBorder="1" applyAlignment="1">
      <alignment vertical="center" wrapText="1"/>
    </xf>
    <xf numFmtId="0" fontId="3" fillId="5" borderId="39" xfId="11" applyFont="1" applyFill="1" applyBorder="1" applyAlignment="1">
      <alignment vertical="center"/>
    </xf>
    <xf numFmtId="0" fontId="3" fillId="5" borderId="31" xfId="11" applyFont="1" applyFill="1" applyBorder="1" applyAlignment="1">
      <alignment vertical="center"/>
    </xf>
    <xf numFmtId="0" fontId="3" fillId="5" borderId="42" xfId="11" applyFont="1" applyFill="1" applyBorder="1" applyAlignment="1">
      <alignment vertical="center"/>
    </xf>
    <xf numFmtId="178" fontId="17" fillId="0" borderId="15" xfId="13" applyNumberFormat="1" applyFont="1" applyBorder="1" applyAlignment="1">
      <alignment horizontal="center" vertical="center" wrapText="1"/>
    </xf>
    <xf numFmtId="178" fontId="17" fillId="0" borderId="47" xfId="13" applyNumberFormat="1" applyFont="1" applyBorder="1" applyAlignment="1">
      <alignment horizontal="center" vertical="center" wrapText="1"/>
    </xf>
    <xf numFmtId="178" fontId="17" fillId="0" borderId="39" xfId="13" applyNumberFormat="1" applyFont="1" applyBorder="1" applyAlignment="1">
      <alignment horizontal="center" vertical="center"/>
    </xf>
    <xf numFmtId="178" fontId="17" fillId="0" borderId="31" xfId="13" applyNumberFormat="1" applyFont="1" applyBorder="1" applyAlignment="1">
      <alignment horizontal="center" vertical="center"/>
    </xf>
    <xf numFmtId="178" fontId="17" fillId="0" borderId="42" xfId="13" applyNumberFormat="1" applyFont="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0" fontId="0" fillId="5" borderId="0" xfId="6" applyFont="1" applyFill="1" applyAlignment="1">
      <alignment vertical="center"/>
    </xf>
    <xf numFmtId="0" fontId="16" fillId="5" borderId="0" xfId="6" applyFill="1" applyAlignment="1" applyProtection="1">
      <alignment vertical="center"/>
      <protection hidden="1"/>
    </xf>
    <xf numFmtId="0" fontId="1" fillId="0" borderId="0" xfId="11" applyFont="1">
      <alignment vertical="center"/>
    </xf>
    <xf numFmtId="0" fontId="16" fillId="5" borderId="0" xfId="6" applyFill="1" applyAlignment="1">
      <alignment vertical="center"/>
    </xf>
    <xf numFmtId="0" fontId="1" fillId="0" borderId="41" xfId="11" applyFont="1" applyBorder="1">
      <alignment vertical="center"/>
    </xf>
    <xf numFmtId="0" fontId="1" fillId="0" borderId="12" xfId="11" applyFont="1" applyBorder="1">
      <alignment vertical="center"/>
    </xf>
    <xf numFmtId="182" fontId="1" fillId="0" borderId="12" xfId="11" applyNumberFormat="1" applyFont="1" applyBorder="1">
      <alignment vertical="center"/>
    </xf>
    <xf numFmtId="0" fontId="1" fillId="0" borderId="48" xfId="11" applyFont="1" applyBorder="1">
      <alignment vertical="center"/>
    </xf>
    <xf numFmtId="0" fontId="22" fillId="0" borderId="0" xfId="11" applyFont="1">
      <alignment vertical="center"/>
    </xf>
    <xf numFmtId="0" fontId="1" fillId="0" borderId="62" xfId="11" applyFont="1" applyBorder="1">
      <alignment vertical="center"/>
    </xf>
    <xf numFmtId="0" fontId="1" fillId="0" borderId="38" xfId="11" applyFont="1" applyBorder="1">
      <alignment vertical="center"/>
    </xf>
    <xf numFmtId="0" fontId="1" fillId="0" borderId="37" xfId="11" applyFont="1" applyBorder="1">
      <alignment vertical="center"/>
    </xf>
    <xf numFmtId="0" fontId="1" fillId="0" borderId="54" xfId="11" applyFont="1" applyBorder="1">
      <alignment vertical="center"/>
    </xf>
    <xf numFmtId="0" fontId="1" fillId="0" borderId="40" xfId="11" applyFont="1" applyBorder="1">
      <alignment vertical="center"/>
    </xf>
    <xf numFmtId="0" fontId="1" fillId="0" borderId="31" xfId="11" applyFont="1" applyBorder="1">
      <alignment vertical="center"/>
    </xf>
    <xf numFmtId="0" fontId="22" fillId="0" borderId="41" xfId="11" applyFont="1" applyBorder="1">
      <alignment vertical="center"/>
    </xf>
    <xf numFmtId="178" fontId="23" fillId="0" borderId="0" xfId="11" applyNumberFormat="1" applyFont="1">
      <alignment vertical="center"/>
    </xf>
    <xf numFmtId="178" fontId="1" fillId="0" borderId="0" xfId="11" applyNumberFormat="1" applyFont="1">
      <alignment vertical="center"/>
    </xf>
    <xf numFmtId="0" fontId="1" fillId="0" borderId="41" xfId="11" applyFont="1" applyBorder="1" applyAlignment="1" applyProtection="1">
      <alignment horizontal="left" vertical="top" wrapText="1"/>
      <protection locked="0"/>
    </xf>
    <xf numFmtId="0" fontId="1" fillId="0" borderId="12" xfId="11" applyFont="1" applyBorder="1" applyAlignment="1" applyProtection="1">
      <alignment horizontal="left" vertical="top" wrapText="1"/>
      <protection locked="0"/>
    </xf>
    <xf numFmtId="0" fontId="1" fillId="0" borderId="48" xfId="11" applyFont="1" applyBorder="1" applyAlignment="1" applyProtection="1">
      <alignment horizontal="left" vertical="top" wrapText="1"/>
      <protection locked="0"/>
    </xf>
    <xf numFmtId="0" fontId="1" fillId="0" borderId="62" xfId="11" applyFont="1" applyBorder="1" applyAlignment="1" applyProtection="1">
      <alignment horizontal="left" vertical="top" wrapText="1"/>
      <protection locked="0"/>
    </xf>
    <xf numFmtId="0" fontId="1" fillId="0" borderId="0" xfId="11" applyFont="1" applyAlignment="1" applyProtection="1">
      <alignment horizontal="left" vertical="top" wrapText="1"/>
      <protection locked="0"/>
    </xf>
    <xf numFmtId="0" fontId="1" fillId="0" borderId="38" xfId="11" applyFont="1" applyBorder="1" applyAlignment="1" applyProtection="1">
      <alignment horizontal="left" vertical="top" wrapText="1"/>
      <protection locked="0"/>
    </xf>
    <xf numFmtId="0" fontId="1" fillId="0" borderId="37" xfId="11" applyFont="1" applyBorder="1" applyAlignment="1" applyProtection="1">
      <alignment horizontal="left" vertical="top" wrapText="1"/>
      <protection locked="0"/>
    </xf>
    <xf numFmtId="0" fontId="1" fillId="0" borderId="54" xfId="11" applyFont="1" applyBorder="1" applyAlignment="1" applyProtection="1">
      <alignment horizontal="left" vertical="top" wrapText="1"/>
      <protection locked="0"/>
    </xf>
    <xf numFmtId="0" fontId="1" fillId="0" borderId="40" xfId="11" applyFont="1" applyBorder="1" applyAlignment="1" applyProtection="1">
      <alignment horizontal="left" vertical="top" wrapText="1"/>
      <protection locked="0"/>
    </xf>
    <xf numFmtId="179" fontId="1" fillId="5" borderId="0" xfId="12" applyNumberFormat="1" applyFont="1" applyFill="1" applyAlignment="1">
      <alignment vertical="center" wrapText="1"/>
    </xf>
    <xf numFmtId="0" fontId="1" fillId="0" borderId="0" xfId="11" applyFont="1" applyAlignment="1">
      <alignment horizontal="center" vertical="center"/>
    </xf>
    <xf numFmtId="49" fontId="1" fillId="5" borderId="0" xfId="12" applyNumberFormat="1" applyFont="1" applyFill="1" applyAlignment="1">
      <alignment horizontal="center" vertical="center" wrapText="1"/>
    </xf>
    <xf numFmtId="49" fontId="1" fillId="5" borderId="0" xfId="12" applyNumberFormat="1" applyFont="1" applyFill="1" applyAlignment="1">
      <alignment horizontal="center" vertical="center"/>
    </xf>
    <xf numFmtId="0" fontId="1" fillId="0" borderId="39" xfId="11" applyFont="1" applyBorder="1" applyAlignment="1">
      <alignment horizontal="center" vertical="center"/>
    </xf>
    <xf numFmtId="0" fontId="1" fillId="0" borderId="31" xfId="11" applyFont="1" applyBorder="1" applyAlignment="1">
      <alignment horizontal="center" vertical="center"/>
    </xf>
    <xf numFmtId="0" fontId="1" fillId="0" borderId="42" xfId="11" applyFont="1" applyBorder="1" applyAlignment="1">
      <alignment horizontal="center" vertical="center"/>
    </xf>
    <xf numFmtId="0" fontId="1" fillId="0" borderId="34" xfId="11" applyFont="1" applyBorder="1" applyAlignment="1">
      <alignment horizontal="center" vertical="center"/>
    </xf>
    <xf numFmtId="179" fontId="1" fillId="5" borderId="0" xfId="12" applyNumberFormat="1" applyFont="1" applyFill="1" applyAlignment="1">
      <alignment horizontal="center" vertical="center" wrapText="1"/>
    </xf>
    <xf numFmtId="179" fontId="1" fillId="0" borderId="0" xfId="12" applyNumberFormat="1" applyFont="1" applyAlignment="1">
      <alignment horizontal="center" vertical="center" wrapText="1"/>
    </xf>
    <xf numFmtId="181" fontId="1" fillId="5" borderId="0" xfId="12" applyNumberFormat="1" applyFont="1" applyFill="1" applyAlignment="1">
      <alignment horizontal="center" vertical="center"/>
    </xf>
    <xf numFmtId="179" fontId="1" fillId="5" borderId="34" xfId="12" applyNumberFormat="1" applyFont="1" applyFill="1" applyBorder="1" applyAlignment="1">
      <alignment horizontal="center" vertical="center" wrapText="1"/>
    </xf>
    <xf numFmtId="181" fontId="1" fillId="5" borderId="34" xfId="12" applyNumberFormat="1" applyFont="1" applyFill="1" applyBorder="1" applyAlignment="1">
      <alignment horizontal="center" vertical="center"/>
    </xf>
    <xf numFmtId="178" fontId="1" fillId="0" borderId="62" xfId="11" applyNumberFormat="1" applyFont="1" applyBorder="1">
      <alignment vertical="center"/>
    </xf>
    <xf numFmtId="178" fontId="16" fillId="0" borderId="0" xfId="11" applyNumberFormat="1" applyAlignment="1">
      <alignment horizontal="center" vertical="center"/>
    </xf>
    <xf numFmtId="178" fontId="1" fillId="0" borderId="38" xfId="11" applyNumberFormat="1" applyFont="1" applyBorder="1">
      <alignment vertical="center"/>
    </xf>
    <xf numFmtId="184" fontId="1" fillId="0" borderId="0" xfId="11" applyNumberFormat="1" applyFont="1">
      <alignment vertical="center"/>
    </xf>
    <xf numFmtId="178" fontId="1" fillId="0" borderId="37" xfId="11" applyNumberFormat="1" applyFont="1" applyBorder="1">
      <alignment vertical="center"/>
    </xf>
    <xf numFmtId="178" fontId="1" fillId="0" borderId="54" xfId="11" applyNumberFormat="1" applyFont="1" applyBorder="1">
      <alignment vertical="center"/>
    </xf>
    <xf numFmtId="182" fontId="1" fillId="0" borderId="54" xfId="11" applyNumberFormat="1" applyFont="1" applyBorder="1">
      <alignment vertical="center"/>
    </xf>
    <xf numFmtId="178" fontId="1" fillId="0" borderId="40" xfId="11" applyNumberFormat="1" applyFont="1" applyBorder="1">
      <alignment vertical="center"/>
    </xf>
    <xf numFmtId="0" fontId="22" fillId="0" borderId="62" xfId="11" applyFont="1" applyBorder="1">
      <alignment vertical="center"/>
    </xf>
    <xf numFmtId="0" fontId="1" fillId="0" borderId="0" xfId="12" applyFont="1">
      <alignment vertical="center"/>
    </xf>
    <xf numFmtId="182" fontId="1" fillId="0" borderId="0" xfId="12" applyNumberFormat="1" applyFont="1">
      <alignment vertical="center"/>
    </xf>
    <xf numFmtId="178" fontId="16" fillId="0" borderId="0" xfId="13" applyNumberFormat="1" applyAlignment="1">
      <alignment vertical="center"/>
    </xf>
    <xf numFmtId="177" fontId="16" fillId="0" borderId="0" xfId="14" applyNumberFormat="1" applyAlignment="1">
      <alignment horizontal="right" vertical="center"/>
    </xf>
    <xf numFmtId="181" fontId="16" fillId="0" borderId="0" xfId="14" applyNumberFormat="1" applyAlignment="1">
      <alignment horizontal="right" vertical="center"/>
    </xf>
    <xf numFmtId="178" fontId="1" fillId="5" borderId="0" xfId="11" applyNumberFormat="1" applyFont="1" applyFill="1" applyAlignment="1">
      <alignment vertical="center" wrapText="1"/>
    </xf>
    <xf numFmtId="178" fontId="16" fillId="0" borderId="0" xfId="13" applyNumberFormat="1" applyAlignment="1">
      <alignment horizontal="center" vertical="center"/>
    </xf>
    <xf numFmtId="181" fontId="1" fillId="5" borderId="0" xfId="12" applyNumberFormat="1" applyFont="1" applyFill="1" applyAlignment="1">
      <alignment horizontal="center" vertical="center" wrapText="1"/>
    </xf>
    <xf numFmtId="181" fontId="1" fillId="0" borderId="0" xfId="11" applyNumberFormat="1" applyFont="1" applyAlignment="1">
      <alignment horizontal="center" vertical="center"/>
    </xf>
    <xf numFmtId="0" fontId="24" fillId="0" borderId="0" xfId="15" applyFont="1">
      <alignment vertical="center"/>
    </xf>
    <xf numFmtId="180" fontId="1" fillId="0" borderId="0" xfId="11" applyNumberFormat="1" applyFont="1">
      <alignment vertical="center"/>
    </xf>
  </cellXfs>
  <cellStyles count="16">
    <cellStyle name="標準" xfId="0" builtinId="0"/>
    <cellStyle name="標準 2" xfId="6"/>
    <cellStyle name="標準 2 2" xfId="7"/>
    <cellStyle name="標準 2 3" xfId="9"/>
    <cellStyle name="標準 3" xfId="10"/>
    <cellStyle name="標準 4" xfId="5"/>
    <cellStyle name="標準 4_APAHO401600" xfId="1"/>
    <cellStyle name="標準 4_APAHO4019001" xfId="4"/>
    <cellStyle name="標準 4_ZJ08_022012_青森市_2010" xfId="3"/>
    <cellStyle name="標準 6" xfId="8"/>
    <cellStyle name="標準 7" xfId="15"/>
    <cellStyle name="標準_【レイアウト】（県）資料３（Ｐ２）　歳出比較分析表" xfId="11"/>
    <cellStyle name="標準_【レイアウト】（市）資料３（Ｐ２）　歳出比較分析表" xfId="12"/>
    <cellStyle name="標準_APAHO251300" xfId="13"/>
    <cellStyle name="標準_APAHO252300"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(データシート!$F$3,データシート!$F$5,データシート!$F$7,データシート!$F$9,データシート!$F$11)</c:f>
              <c:numCache>
                <c:formatCode>#,##0;"△ "#,##0</c:formatCode>
                <c:ptCount val="5"/>
                <c:pt idx="0">
                  <c:v>67319</c:v>
                </c:pt>
                <c:pt idx="1">
                  <c:v>70615</c:v>
                </c:pt>
                <c:pt idx="2">
                  <c:v>69185</c:v>
                </c:pt>
                <c:pt idx="3">
                  <c:v>70166</c:v>
                </c:pt>
                <c:pt idx="4">
                  <c:v>70329</c:v>
                </c:pt>
              </c:numCache>
            </c:numRef>
          </c:val>
          <c:smooth val="0"/>
          <c:extLst>
            <c:ext xmlns:c16="http://schemas.microsoft.com/office/drawing/2014/chart" uri="{C3380CC4-5D6E-409C-BE32-E72D297353CC}">
              <c16:uniqueId val="{00000000-8638-4F0B-87B5-58282A22AD2D}"/>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(データシート!$D$3,データシート!$D$5,データシート!$D$7,データシート!$D$9,データシート!$D$11)</c:f>
              <c:numCache>
                <c:formatCode>#,##0;"△ "#,##0</c:formatCode>
                <c:ptCount val="5"/>
                <c:pt idx="0">
                  <c:v>72254</c:v>
                </c:pt>
                <c:pt idx="1">
                  <c:v>68388</c:v>
                </c:pt>
                <c:pt idx="2">
                  <c:v>52782</c:v>
                </c:pt>
                <c:pt idx="3">
                  <c:v>74408</c:v>
                </c:pt>
                <c:pt idx="4">
                  <c:v>81962</c:v>
                </c:pt>
              </c:numCache>
            </c:numRef>
          </c:val>
          <c:smooth val="0"/>
          <c:extLst>
            <c:ext xmlns:c16="http://schemas.microsoft.com/office/drawing/2014/chart" uri="{C3380CC4-5D6E-409C-BE32-E72D297353CC}">
              <c16:uniqueId val="{00000001-8638-4F0B-87B5-58282A22AD2D}"/>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データシート!$B$19:$F$19</c:f>
              <c:numCache>
                <c:formatCode>General</c:formatCode>
                <c:ptCount val="5"/>
                <c:pt idx="0">
                  <c:v>5.32</c:v>
                </c:pt>
                <c:pt idx="1">
                  <c:v>2.9</c:v>
                </c:pt>
                <c:pt idx="2">
                  <c:v>3.14</c:v>
                </c:pt>
                <c:pt idx="3">
                  <c:v>2.82</c:v>
                </c:pt>
                <c:pt idx="4">
                  <c:v>2.4700000000000002</c:v>
                </c:pt>
              </c:numCache>
            </c:numRef>
          </c:val>
          <c:extLst>
            <c:ext xmlns:c16="http://schemas.microsoft.com/office/drawing/2014/chart" uri="{C3380CC4-5D6E-409C-BE32-E72D297353CC}">
              <c16:uniqueId val="{00000000-7E3F-4270-8741-221D8288EE5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データシート!$B$20:$F$20</c:f>
              <c:numCache>
                <c:formatCode>General</c:formatCode>
                <c:ptCount val="5"/>
                <c:pt idx="0">
                  <c:v>33.79</c:v>
                </c:pt>
                <c:pt idx="1">
                  <c:v>28.4</c:v>
                </c:pt>
                <c:pt idx="2">
                  <c:v>24.53</c:v>
                </c:pt>
                <c:pt idx="3">
                  <c:v>19.73</c:v>
                </c:pt>
                <c:pt idx="4">
                  <c:v>21.06</c:v>
                </c:pt>
              </c:numCache>
            </c:numRef>
          </c:val>
          <c:extLst>
            <c:ext xmlns:c16="http://schemas.microsoft.com/office/drawing/2014/chart" uri="{C3380CC4-5D6E-409C-BE32-E72D297353CC}">
              <c16:uniqueId val="{00000001-7E3F-4270-8741-221D8288EE5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H28</c:v>
                </c:pt>
                <c:pt idx="1">
                  <c:v>H29</c:v>
                </c:pt>
                <c:pt idx="2">
                  <c:v>H30</c:v>
                </c:pt>
                <c:pt idx="3">
                  <c:v>R01</c:v>
                </c:pt>
                <c:pt idx="4">
                  <c:v>R02</c:v>
                </c:pt>
              </c:strCache>
            </c:strRef>
          </c:cat>
          <c:val>
            <c:numRef>
              <c:f>データシート!$B$21:$F$21</c:f>
              <c:numCache>
                <c:formatCode>General</c:formatCode>
                <c:ptCount val="5"/>
                <c:pt idx="0">
                  <c:v>-0.38</c:v>
                </c:pt>
                <c:pt idx="1">
                  <c:v>-7.81</c:v>
                </c:pt>
                <c:pt idx="2">
                  <c:v>-1.71</c:v>
                </c:pt>
                <c:pt idx="3">
                  <c:v>-5.47</c:v>
                </c:pt>
                <c:pt idx="4">
                  <c:v>-0.28000000000000003</c:v>
                </c:pt>
              </c:numCache>
            </c:numRef>
          </c:val>
          <c:smooth val="0"/>
          <c:extLst>
            <c:ext xmlns:c16="http://schemas.microsoft.com/office/drawing/2014/chart" uri="{C3380CC4-5D6E-409C-BE32-E72D297353CC}">
              <c16:uniqueId val="{00000002-7E3F-4270-8741-221D8288EE5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0.01</c:v>
                </c:pt>
                <c:pt idx="8">
                  <c:v>#N/A</c:v>
                </c:pt>
                <c:pt idx="9">
                  <c:v>0</c:v>
                </c:pt>
              </c:numCache>
            </c:numRef>
          </c:val>
          <c:extLst>
            <c:ext xmlns:c16="http://schemas.microsoft.com/office/drawing/2014/chart" uri="{C3380CC4-5D6E-409C-BE32-E72D297353CC}">
              <c16:uniqueId val="{00000000-BCA6-47D9-9434-A2E580F59D1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CA6-47D9-9434-A2E580F59D1B}"/>
            </c:ext>
          </c:extLst>
        </c:ser>
        <c:ser>
          <c:idx val="2"/>
          <c:order val="2"/>
          <c:tx>
            <c:strRef>
              <c:f>データシート!$A$29</c:f>
              <c:strCache>
                <c:ptCount val="1"/>
                <c:pt idx="0">
                  <c:v>給水施設事業特別会計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BCA6-47D9-9434-A2E580F59D1B}"/>
            </c:ext>
          </c:extLst>
        </c:ser>
        <c:ser>
          <c:idx val="3"/>
          <c:order val="3"/>
          <c:tx>
            <c:strRef>
              <c:f>データシート!$A$30</c:f>
              <c:strCache>
                <c:ptCount val="1"/>
                <c:pt idx="0">
                  <c:v>情報センター事業特別会計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BCA6-47D9-9434-A2E580F59D1B}"/>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データシート!$B$31:$K$31</c:f>
              <c:numCache>
                <c:formatCode>General</c:formatCode>
                <c:ptCount val="10"/>
                <c:pt idx="0">
                  <c:v>#N/A</c:v>
                </c:pt>
                <c:pt idx="1">
                  <c:v>0.01</c:v>
                </c:pt>
                <c:pt idx="2">
                  <c:v>#N/A</c:v>
                </c:pt>
                <c:pt idx="3">
                  <c:v>0</c:v>
                </c:pt>
                <c:pt idx="4">
                  <c:v>#N/A</c:v>
                </c:pt>
                <c:pt idx="5">
                  <c:v>0.01</c:v>
                </c:pt>
                <c:pt idx="6">
                  <c:v>#N/A</c:v>
                </c:pt>
                <c:pt idx="7">
                  <c:v>0</c:v>
                </c:pt>
                <c:pt idx="8">
                  <c:v>#N/A</c:v>
                </c:pt>
                <c:pt idx="9">
                  <c:v>0.01</c:v>
                </c:pt>
              </c:numCache>
            </c:numRef>
          </c:val>
          <c:extLst>
            <c:ext xmlns:c16="http://schemas.microsoft.com/office/drawing/2014/chart" uri="{C3380CC4-5D6E-409C-BE32-E72D297353CC}">
              <c16:uniqueId val="{00000004-BCA6-47D9-9434-A2E580F59D1B}"/>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データシート!$B$32:$K$32</c:f>
              <c:numCache>
                <c:formatCode>General</c:formatCode>
                <c:ptCount val="10"/>
                <c:pt idx="0">
                  <c:v>#N/A</c:v>
                </c:pt>
                <c:pt idx="1">
                  <c:v>0.24</c:v>
                </c:pt>
                <c:pt idx="2">
                  <c:v>#N/A</c:v>
                </c:pt>
                <c:pt idx="3">
                  <c:v>0.16</c:v>
                </c:pt>
                <c:pt idx="4">
                  <c:v>#N/A</c:v>
                </c:pt>
                <c:pt idx="5">
                  <c:v>0.3</c:v>
                </c:pt>
                <c:pt idx="6">
                  <c:v>#N/A</c:v>
                </c:pt>
                <c:pt idx="7">
                  <c:v>0.65</c:v>
                </c:pt>
                <c:pt idx="8">
                  <c:v>#N/A</c:v>
                </c:pt>
                <c:pt idx="9">
                  <c:v>0.69</c:v>
                </c:pt>
              </c:numCache>
            </c:numRef>
          </c:val>
          <c:extLst>
            <c:ext xmlns:c16="http://schemas.microsoft.com/office/drawing/2014/chart" uri="{C3380CC4-5D6E-409C-BE32-E72D297353CC}">
              <c16:uniqueId val="{00000005-BCA6-47D9-9434-A2E580F59D1B}"/>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データシート!$B$33:$K$33</c:f>
              <c:numCache>
                <c:formatCode>General</c:formatCode>
                <c:ptCount val="10"/>
                <c:pt idx="0">
                  <c:v>#N/A</c:v>
                </c:pt>
                <c:pt idx="1">
                  <c:v>1.78</c:v>
                </c:pt>
                <c:pt idx="2">
                  <c:v>#N/A</c:v>
                </c:pt>
                <c:pt idx="3">
                  <c:v>1.85</c:v>
                </c:pt>
                <c:pt idx="4">
                  <c:v>#N/A</c:v>
                </c:pt>
                <c:pt idx="5">
                  <c:v>1.42</c:v>
                </c:pt>
                <c:pt idx="6">
                  <c:v>#N/A</c:v>
                </c:pt>
                <c:pt idx="7">
                  <c:v>1.57</c:v>
                </c:pt>
                <c:pt idx="8">
                  <c:v>#N/A</c:v>
                </c:pt>
                <c:pt idx="9">
                  <c:v>1.79</c:v>
                </c:pt>
              </c:numCache>
            </c:numRef>
          </c:val>
          <c:extLst>
            <c:ext xmlns:c16="http://schemas.microsoft.com/office/drawing/2014/chart" uri="{C3380CC4-5D6E-409C-BE32-E72D297353CC}">
              <c16:uniqueId val="{00000006-BCA6-47D9-9434-A2E580F59D1B}"/>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データシート!$B$34:$K$34</c:f>
              <c:numCache>
                <c:formatCode>General</c:formatCode>
                <c:ptCount val="10"/>
                <c:pt idx="0">
                  <c:v>#N/A</c:v>
                </c:pt>
                <c:pt idx="1">
                  <c:v>5.31</c:v>
                </c:pt>
                <c:pt idx="2">
                  <c:v>#N/A</c:v>
                </c:pt>
                <c:pt idx="3">
                  <c:v>2.9</c:v>
                </c:pt>
                <c:pt idx="4">
                  <c:v>#N/A</c:v>
                </c:pt>
                <c:pt idx="5">
                  <c:v>3.14</c:v>
                </c:pt>
                <c:pt idx="6">
                  <c:v>#N/A</c:v>
                </c:pt>
                <c:pt idx="7">
                  <c:v>2.82</c:v>
                </c:pt>
                <c:pt idx="8">
                  <c:v>#N/A</c:v>
                </c:pt>
                <c:pt idx="9">
                  <c:v>2.46</c:v>
                </c:pt>
              </c:numCache>
            </c:numRef>
          </c:val>
          <c:extLst>
            <c:ext xmlns:c16="http://schemas.microsoft.com/office/drawing/2014/chart" uri="{C3380CC4-5D6E-409C-BE32-E72D297353CC}">
              <c16:uniqueId val="{00000007-BCA6-47D9-9434-A2E580F59D1B}"/>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データシート!$B$35:$K$35</c:f>
              <c:numCache>
                <c:formatCode>General</c:formatCode>
                <c:ptCount val="10"/>
                <c:pt idx="0">
                  <c:v>0</c:v>
                </c:pt>
                <c:pt idx="1">
                  <c:v>0</c:v>
                </c:pt>
                <c:pt idx="2">
                  <c:v>#N/A</c:v>
                </c:pt>
                <c:pt idx="3">
                  <c:v>0.61</c:v>
                </c:pt>
                <c:pt idx="4">
                  <c:v>#N/A</c:v>
                </c:pt>
                <c:pt idx="5">
                  <c:v>1.1100000000000001</c:v>
                </c:pt>
                <c:pt idx="6">
                  <c:v>#N/A</c:v>
                </c:pt>
                <c:pt idx="7">
                  <c:v>1.79</c:v>
                </c:pt>
                <c:pt idx="8">
                  <c:v>#N/A</c:v>
                </c:pt>
                <c:pt idx="9">
                  <c:v>2.73</c:v>
                </c:pt>
              </c:numCache>
            </c:numRef>
          </c:val>
          <c:extLst>
            <c:ext xmlns:c16="http://schemas.microsoft.com/office/drawing/2014/chart" uri="{C3380CC4-5D6E-409C-BE32-E72D297353CC}">
              <c16:uniqueId val="{00000008-BCA6-47D9-9434-A2E580F59D1B}"/>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データシート!$B$36:$K$36</c:f>
              <c:numCache>
                <c:formatCode>General</c:formatCode>
                <c:ptCount val="10"/>
                <c:pt idx="0">
                  <c:v>#N/A</c:v>
                </c:pt>
                <c:pt idx="1">
                  <c:v>5.13</c:v>
                </c:pt>
                <c:pt idx="2">
                  <c:v>#N/A</c:v>
                </c:pt>
                <c:pt idx="3">
                  <c:v>5.88</c:v>
                </c:pt>
                <c:pt idx="4">
                  <c:v>#N/A</c:v>
                </c:pt>
                <c:pt idx="5">
                  <c:v>6.95</c:v>
                </c:pt>
                <c:pt idx="6">
                  <c:v>#N/A</c:v>
                </c:pt>
                <c:pt idx="7">
                  <c:v>7.56</c:v>
                </c:pt>
                <c:pt idx="8">
                  <c:v>#N/A</c:v>
                </c:pt>
                <c:pt idx="9">
                  <c:v>8.2799999999999994</c:v>
                </c:pt>
              </c:numCache>
            </c:numRef>
          </c:val>
          <c:extLst>
            <c:ext xmlns:c16="http://schemas.microsoft.com/office/drawing/2014/chart" uri="{C3380CC4-5D6E-409C-BE32-E72D297353CC}">
              <c16:uniqueId val="{00000009-BCA6-47D9-9434-A2E580F59D1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データシート!$B$42:$P$42</c:f>
              <c:numCache>
                <c:formatCode>General</c:formatCode>
                <c:ptCount val="15"/>
                <c:pt idx="2">
                  <c:v>4918</c:v>
                </c:pt>
                <c:pt idx="5">
                  <c:v>4742</c:v>
                </c:pt>
                <c:pt idx="8">
                  <c:v>4672</c:v>
                </c:pt>
                <c:pt idx="11">
                  <c:v>4519</c:v>
                </c:pt>
                <c:pt idx="14">
                  <c:v>4244</c:v>
                </c:pt>
              </c:numCache>
            </c:numRef>
          </c:val>
          <c:extLst>
            <c:ext xmlns:c16="http://schemas.microsoft.com/office/drawing/2014/chart" uri="{C3380CC4-5D6E-409C-BE32-E72D297353CC}">
              <c16:uniqueId val="{00000000-A8E2-4008-BC05-B7D646EC70F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データシート!$B$43:$P$43</c:f>
              <c:numCache>
                <c:formatCode>General</c:formatCode>
                <c:ptCount val="15"/>
                <c:pt idx="0">
                  <c:v>1</c:v>
                </c:pt>
                <c:pt idx="3">
                  <c:v>1</c:v>
                </c:pt>
                <c:pt idx="6">
                  <c:v>1</c:v>
                </c:pt>
                <c:pt idx="9">
                  <c:v>1</c:v>
                </c:pt>
                <c:pt idx="12">
                  <c:v>0</c:v>
                </c:pt>
              </c:numCache>
            </c:numRef>
          </c:val>
          <c:extLst>
            <c:ext xmlns:c16="http://schemas.microsoft.com/office/drawing/2014/chart" uri="{C3380CC4-5D6E-409C-BE32-E72D297353CC}">
              <c16:uniqueId val="{00000001-A8E2-4008-BC05-B7D646EC70F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データシート!$B$44:$P$44</c:f>
              <c:numCache>
                <c:formatCode>General</c:formatCode>
                <c:ptCount val="15"/>
                <c:pt idx="0">
                  <c:v>2</c:v>
                </c:pt>
                <c:pt idx="3">
                  <c:v>1</c:v>
                </c:pt>
                <c:pt idx="6">
                  <c:v>2</c:v>
                </c:pt>
                <c:pt idx="9">
                  <c:v>1</c:v>
                </c:pt>
                <c:pt idx="12">
                  <c:v>1</c:v>
                </c:pt>
              </c:numCache>
            </c:numRef>
          </c:val>
          <c:extLst>
            <c:ext xmlns:c16="http://schemas.microsoft.com/office/drawing/2014/chart" uri="{C3380CC4-5D6E-409C-BE32-E72D297353CC}">
              <c16:uniqueId val="{00000002-A8E2-4008-BC05-B7D646EC70F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データシート!$B$45:$P$45</c:f>
              <c:numCache>
                <c:formatCode>General</c:formatCode>
                <c:ptCount val="15"/>
                <c:pt idx="0">
                  <c:v>23</c:v>
                </c:pt>
                <c:pt idx="3">
                  <c:v>25</c:v>
                </c:pt>
                <c:pt idx="6">
                  <c:v>24</c:v>
                </c:pt>
                <c:pt idx="9">
                  <c:v>26</c:v>
                </c:pt>
                <c:pt idx="12">
                  <c:v>30</c:v>
                </c:pt>
              </c:numCache>
            </c:numRef>
          </c:val>
          <c:extLst>
            <c:ext xmlns:c16="http://schemas.microsoft.com/office/drawing/2014/chart" uri="{C3380CC4-5D6E-409C-BE32-E72D297353CC}">
              <c16:uniqueId val="{00000003-A8E2-4008-BC05-B7D646EC70F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データシート!$B$46:$P$46</c:f>
              <c:numCache>
                <c:formatCode>General</c:formatCode>
                <c:ptCount val="15"/>
                <c:pt idx="0">
                  <c:v>836</c:v>
                </c:pt>
                <c:pt idx="3">
                  <c:v>684</c:v>
                </c:pt>
                <c:pt idx="6">
                  <c:v>615</c:v>
                </c:pt>
                <c:pt idx="9">
                  <c:v>580</c:v>
                </c:pt>
                <c:pt idx="12">
                  <c:v>602</c:v>
                </c:pt>
              </c:numCache>
            </c:numRef>
          </c:val>
          <c:extLst>
            <c:ext xmlns:c16="http://schemas.microsoft.com/office/drawing/2014/chart" uri="{C3380CC4-5D6E-409C-BE32-E72D297353CC}">
              <c16:uniqueId val="{00000004-A8E2-4008-BC05-B7D646EC70F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8E2-4008-BC05-B7D646EC70F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8E2-4008-BC05-B7D646EC70F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データシート!$B$49:$P$49</c:f>
              <c:numCache>
                <c:formatCode>General</c:formatCode>
                <c:ptCount val="15"/>
                <c:pt idx="0">
                  <c:v>4774</c:v>
                </c:pt>
                <c:pt idx="3">
                  <c:v>4934</c:v>
                </c:pt>
                <c:pt idx="6">
                  <c:v>4838</c:v>
                </c:pt>
                <c:pt idx="9">
                  <c:v>4538</c:v>
                </c:pt>
                <c:pt idx="12">
                  <c:v>4283</c:v>
                </c:pt>
              </c:numCache>
            </c:numRef>
          </c:val>
          <c:extLst>
            <c:ext xmlns:c16="http://schemas.microsoft.com/office/drawing/2014/chart" uri="{C3380CC4-5D6E-409C-BE32-E72D297353CC}">
              <c16:uniqueId val="{00000007-A8E2-4008-BC05-B7D646EC70F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データシート!$B$50:$P$50</c:f>
              <c:numCache>
                <c:formatCode>General</c:formatCode>
                <c:ptCount val="15"/>
                <c:pt idx="0">
                  <c:v>#N/A</c:v>
                </c:pt>
                <c:pt idx="1">
                  <c:v>718</c:v>
                </c:pt>
                <c:pt idx="2">
                  <c:v>#N/A</c:v>
                </c:pt>
                <c:pt idx="3">
                  <c:v>#N/A</c:v>
                </c:pt>
                <c:pt idx="4">
                  <c:v>903</c:v>
                </c:pt>
                <c:pt idx="5">
                  <c:v>#N/A</c:v>
                </c:pt>
                <c:pt idx="6">
                  <c:v>#N/A</c:v>
                </c:pt>
                <c:pt idx="7">
                  <c:v>808</c:v>
                </c:pt>
                <c:pt idx="8">
                  <c:v>#N/A</c:v>
                </c:pt>
                <c:pt idx="9">
                  <c:v>#N/A</c:v>
                </c:pt>
                <c:pt idx="10">
                  <c:v>627</c:v>
                </c:pt>
                <c:pt idx="11">
                  <c:v>#N/A</c:v>
                </c:pt>
                <c:pt idx="12">
                  <c:v>#N/A</c:v>
                </c:pt>
                <c:pt idx="13">
                  <c:v>672</c:v>
                </c:pt>
                <c:pt idx="14">
                  <c:v>#N/A</c:v>
                </c:pt>
              </c:numCache>
            </c:numRef>
          </c:val>
          <c:smooth val="0"/>
          <c:extLst>
            <c:ext xmlns:c16="http://schemas.microsoft.com/office/drawing/2014/chart" uri="{C3380CC4-5D6E-409C-BE32-E72D297353CC}">
              <c16:uniqueId val="{00000008-A8E2-4008-BC05-B7D646EC70F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データシート!$B$56:$P$56</c:f>
              <c:numCache>
                <c:formatCode>General</c:formatCode>
                <c:ptCount val="15"/>
                <c:pt idx="2">
                  <c:v>37756</c:v>
                </c:pt>
                <c:pt idx="5">
                  <c:v>36746</c:v>
                </c:pt>
                <c:pt idx="8">
                  <c:v>35209</c:v>
                </c:pt>
                <c:pt idx="11">
                  <c:v>34497</c:v>
                </c:pt>
                <c:pt idx="14">
                  <c:v>33778</c:v>
                </c:pt>
              </c:numCache>
            </c:numRef>
          </c:val>
          <c:extLst>
            <c:ext xmlns:c16="http://schemas.microsoft.com/office/drawing/2014/chart" uri="{C3380CC4-5D6E-409C-BE32-E72D297353CC}">
              <c16:uniqueId val="{00000000-3E4C-4725-9A9D-6F0A40BC3A4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データシート!$B$57:$P$57</c:f>
              <c:numCache>
                <c:formatCode>General</c:formatCode>
                <c:ptCount val="15"/>
                <c:pt idx="2">
                  <c:v>4755</c:v>
                </c:pt>
                <c:pt idx="5">
                  <c:v>4101</c:v>
                </c:pt>
                <c:pt idx="8">
                  <c:v>3497</c:v>
                </c:pt>
                <c:pt idx="11">
                  <c:v>3049</c:v>
                </c:pt>
                <c:pt idx="14">
                  <c:v>3016</c:v>
                </c:pt>
              </c:numCache>
            </c:numRef>
          </c:val>
          <c:extLst>
            <c:ext xmlns:c16="http://schemas.microsoft.com/office/drawing/2014/chart" uri="{C3380CC4-5D6E-409C-BE32-E72D297353CC}">
              <c16:uniqueId val="{00000001-3E4C-4725-9A9D-6F0A40BC3A4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データシート!$B$58:$P$58</c:f>
              <c:numCache>
                <c:formatCode>General</c:formatCode>
                <c:ptCount val="15"/>
                <c:pt idx="2">
                  <c:v>16012</c:v>
                </c:pt>
                <c:pt idx="5">
                  <c:v>15094</c:v>
                </c:pt>
                <c:pt idx="8">
                  <c:v>14021</c:v>
                </c:pt>
                <c:pt idx="11">
                  <c:v>12783</c:v>
                </c:pt>
                <c:pt idx="14">
                  <c:v>12536</c:v>
                </c:pt>
              </c:numCache>
            </c:numRef>
          </c:val>
          <c:extLst>
            <c:ext xmlns:c16="http://schemas.microsoft.com/office/drawing/2014/chart" uri="{C3380CC4-5D6E-409C-BE32-E72D297353CC}">
              <c16:uniqueId val="{00000002-3E4C-4725-9A9D-6F0A40BC3A4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E4C-4725-9A9D-6F0A40BC3A4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E4C-4725-9A9D-6F0A40BC3A4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データシート!$B$61:$P$61</c:f>
              <c:numCache>
                <c:formatCode>General</c:formatCode>
                <c:ptCount val="15"/>
                <c:pt idx="0">
                  <c:v>1</c:v>
                </c:pt>
                <c:pt idx="3">
                  <c:v>1</c:v>
                </c:pt>
                <c:pt idx="6">
                  <c:v>1</c:v>
                </c:pt>
                <c:pt idx="9">
                  <c:v>2</c:v>
                </c:pt>
                <c:pt idx="12">
                  <c:v>3</c:v>
                </c:pt>
              </c:numCache>
            </c:numRef>
          </c:val>
          <c:extLst>
            <c:ext xmlns:c16="http://schemas.microsoft.com/office/drawing/2014/chart" uri="{C3380CC4-5D6E-409C-BE32-E72D297353CC}">
              <c16:uniqueId val="{00000005-3E4C-4725-9A9D-6F0A40BC3A4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データシート!$B$62:$P$62</c:f>
              <c:numCache>
                <c:formatCode>General</c:formatCode>
                <c:ptCount val="15"/>
                <c:pt idx="0">
                  <c:v>5353</c:v>
                </c:pt>
                <c:pt idx="3">
                  <c:v>4988</c:v>
                </c:pt>
                <c:pt idx="6">
                  <c:v>4408</c:v>
                </c:pt>
                <c:pt idx="9">
                  <c:v>4081</c:v>
                </c:pt>
                <c:pt idx="12">
                  <c:v>3997</c:v>
                </c:pt>
              </c:numCache>
            </c:numRef>
          </c:val>
          <c:extLst>
            <c:ext xmlns:c16="http://schemas.microsoft.com/office/drawing/2014/chart" uri="{C3380CC4-5D6E-409C-BE32-E72D297353CC}">
              <c16:uniqueId val="{00000006-3E4C-4725-9A9D-6F0A40BC3A4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データシート!$B$63:$P$63</c:f>
              <c:numCache>
                <c:formatCode>General</c:formatCode>
                <c:ptCount val="15"/>
                <c:pt idx="0">
                  <c:v>317</c:v>
                </c:pt>
                <c:pt idx="3">
                  <c:v>337</c:v>
                </c:pt>
                <c:pt idx="6">
                  <c:v>342</c:v>
                </c:pt>
                <c:pt idx="9">
                  <c:v>359</c:v>
                </c:pt>
                <c:pt idx="12">
                  <c:v>423</c:v>
                </c:pt>
              </c:numCache>
            </c:numRef>
          </c:val>
          <c:extLst>
            <c:ext xmlns:c16="http://schemas.microsoft.com/office/drawing/2014/chart" uri="{C3380CC4-5D6E-409C-BE32-E72D297353CC}">
              <c16:uniqueId val="{00000007-3E4C-4725-9A9D-6F0A40BC3A4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データシート!$B$64:$P$64</c:f>
              <c:numCache>
                <c:formatCode>General</c:formatCode>
                <c:ptCount val="15"/>
                <c:pt idx="0">
                  <c:v>10362</c:v>
                </c:pt>
                <c:pt idx="3">
                  <c:v>8924</c:v>
                </c:pt>
                <c:pt idx="6">
                  <c:v>7494</c:v>
                </c:pt>
                <c:pt idx="9">
                  <c:v>6519</c:v>
                </c:pt>
                <c:pt idx="12">
                  <c:v>4706</c:v>
                </c:pt>
              </c:numCache>
            </c:numRef>
          </c:val>
          <c:extLst>
            <c:ext xmlns:c16="http://schemas.microsoft.com/office/drawing/2014/chart" uri="{C3380CC4-5D6E-409C-BE32-E72D297353CC}">
              <c16:uniqueId val="{00000008-3E4C-4725-9A9D-6F0A40BC3A4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3E4C-4725-9A9D-6F0A40BC3A4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データシート!$B$66:$P$66</c:f>
              <c:numCache>
                <c:formatCode>General</c:formatCode>
                <c:ptCount val="15"/>
                <c:pt idx="0">
                  <c:v>39122</c:v>
                </c:pt>
                <c:pt idx="3">
                  <c:v>38302</c:v>
                </c:pt>
                <c:pt idx="6">
                  <c:v>36205</c:v>
                </c:pt>
                <c:pt idx="9">
                  <c:v>35124</c:v>
                </c:pt>
                <c:pt idx="12">
                  <c:v>35888</c:v>
                </c:pt>
              </c:numCache>
            </c:numRef>
          </c:val>
          <c:extLst>
            <c:ext xmlns:c16="http://schemas.microsoft.com/office/drawing/2014/chart" uri="{C3380CC4-5D6E-409C-BE32-E72D297353CC}">
              <c16:uniqueId val="{0000000A-3E4C-4725-9A9D-6F0A40BC3A4C}"/>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3E4C-4725-9A9D-6F0A40BC3A4C}"/>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データシート!$B$72:$D$72</c:f>
              <c:numCache>
                <c:formatCode>#,##0;"▲ "#,##0</c:formatCode>
                <c:ptCount val="3"/>
                <c:pt idx="0">
                  <c:v>5159</c:v>
                </c:pt>
                <c:pt idx="1">
                  <c:v>4113</c:v>
                </c:pt>
                <c:pt idx="2">
                  <c:v>4420</c:v>
                </c:pt>
              </c:numCache>
            </c:numRef>
          </c:val>
          <c:extLst>
            <c:ext xmlns:c16="http://schemas.microsoft.com/office/drawing/2014/chart" uri="{C3380CC4-5D6E-409C-BE32-E72D297353CC}">
              <c16:uniqueId val="{00000000-40D3-4C07-A269-25B3724A717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データシート!$B$73:$D$73</c:f>
              <c:numCache>
                <c:formatCode>#,##0;"▲ "#,##0</c:formatCode>
                <c:ptCount val="3"/>
                <c:pt idx="0">
                  <c:v>1961</c:v>
                </c:pt>
                <c:pt idx="1">
                  <c:v>1866</c:v>
                </c:pt>
                <c:pt idx="2">
                  <c:v>1771</c:v>
                </c:pt>
              </c:numCache>
            </c:numRef>
          </c:val>
          <c:extLst>
            <c:ext xmlns:c16="http://schemas.microsoft.com/office/drawing/2014/chart" uri="{C3380CC4-5D6E-409C-BE32-E72D297353CC}">
              <c16:uniqueId val="{00000001-40D3-4C07-A269-25B3724A717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H30</c:v>
                </c:pt>
                <c:pt idx="1">
                  <c:v>R01</c:v>
                </c:pt>
                <c:pt idx="2">
                  <c:v>R02</c:v>
                </c:pt>
              </c:strCache>
            </c:strRef>
          </c:cat>
          <c:val>
            <c:numRef>
              <c:f>データシート!$B$74:$D$74</c:f>
              <c:numCache>
                <c:formatCode>#,##0;"▲ "#,##0</c:formatCode>
                <c:ptCount val="3"/>
                <c:pt idx="0">
                  <c:v>8404</c:v>
                </c:pt>
                <c:pt idx="1">
                  <c:v>8131</c:v>
                </c:pt>
                <c:pt idx="2">
                  <c:v>7556</c:v>
                </c:pt>
              </c:numCache>
            </c:numRef>
          </c:val>
          <c:extLst>
            <c:ext xmlns:c16="http://schemas.microsoft.com/office/drawing/2014/chart" uri="{C3380CC4-5D6E-409C-BE32-E72D297353CC}">
              <c16:uniqueId val="{00000002-40D3-4C07-A269-25B3724A717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{BAC7CA69-26D8-4676-B9D9-3EE3AE3D341B}</c15:txfldGUID>
                      <c15:f>公会計指標分析・財政指標組合せ分析表!$BP$50</c15:f>
                      <c15:dlblFieldTableCache>
                        <c:ptCount val="1"/>
                        <c:pt idx="0">
                          <c:v>H28</c:v>
                        </c:pt>
                      </c15:dlblFieldTableCache>
                    </c15:dlblFTEntry>
                  </c15:dlblFieldTable>
                  <c15:showDataLabelsRange val="0"/>
                </c:ext>
                <c:ext xmlns:c16="http://schemas.microsoft.com/office/drawing/2014/chart" uri="{C3380CC4-5D6E-409C-BE32-E72D297353CC}">
                  <c16:uniqueId val="{00000000-E979-4D90-9DE6-47DD213B8C6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{4532A07D-4D6F-4BDB-BB58-3CF03480CCD8}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979-4D90-9DE6-47DD213B8C6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{FBE4D258-0C5F-4268-A763-763BB71A1BE8}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979-4D90-9DE6-47DD213B8C6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{96753633-F26D-49BF-BD8B-785A81299A04}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979-4D90-9DE6-47DD213B8C6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{AC2E585B-61B7-4B9F-BC67-BC6AEDFE30B3}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979-4D90-9DE6-47DD213B8C64}"/>
                </c:ext>
              </c:extLst>
            </c:dLbl>
            <c:dLbl>
              <c:idx val="8"/>
              <c:tx>
                <c:strRef>
                  <c:f>公会計指標分析・財政指標組合せ分析表!$BX$50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{4412158D-7C92-4243-BAAE-66EA84757BD2}</c15:txfldGUID>
                      <c15:f>公会計指標分析・財政指標組合せ分析表!$BX$50</c15:f>
                      <c15:dlblFieldTableCache>
                        <c:ptCount val="1"/>
                        <c:pt idx="0">
                          <c:v>H29</c:v>
                        </c:pt>
                      </c15:dlblFieldTableCache>
                    </c15:dlblFTEntry>
                  </c15:dlblFieldTable>
                  <c15:showDataLabelsRange val="0"/>
                </c:ext>
                <c:ext xmlns:c16="http://schemas.microsoft.com/office/drawing/2014/chart" uri="{C3380CC4-5D6E-409C-BE32-E72D297353CC}">
                  <c16:uniqueId val="{00000005-E979-4D90-9DE6-47DD213B8C64}"/>
                </c:ext>
              </c:extLst>
            </c:dLbl>
            <c:dLbl>
              <c:idx val="16"/>
              <c:tx>
                <c:strRef>
                  <c:f>公会計指標分析・財政指標組合せ分析表!$CF$50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{C3A130F6-814A-41BE-B548-17189D8A0432}</c15:txfldGUID>
                      <c15:f>公会計指標分析・財政指標組合せ分析表!$CF$50</c15:f>
                      <c15:dlblFieldTableCache>
                        <c:ptCount val="1"/>
                        <c:pt idx="0">
                          <c:v>H30</c:v>
                        </c:pt>
                      </c15:dlblFieldTableCache>
                    </c15:dlblFTEntry>
                  </c15:dlblFieldTable>
                  <c15:showDataLabelsRange val="0"/>
                </c:ext>
                <c:ext xmlns:c16="http://schemas.microsoft.com/office/drawing/2014/chart" uri="{C3380CC4-5D6E-409C-BE32-E72D297353CC}">
                  <c16:uniqueId val="{00000006-E979-4D90-9DE6-47DD213B8C64}"/>
                </c:ext>
              </c:extLst>
            </c:dLbl>
            <c:dLbl>
              <c:idx val="24"/>
              <c:tx>
                <c:strRef>
                  <c:f>公会計指標分析・財政指標組合せ分析表!$CN$50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{82670E1A-8B44-4AF2-B450-809850B4F73C}</c15:txfldGUID>
                      <c15:f>公会計指標分析・財政指標組合せ分析表!$CN$50</c15:f>
                      <c15:dlblFieldTableCache>
                        <c:ptCount val="1"/>
                        <c:pt idx="0">
                          <c:v>R01</c:v>
                        </c:pt>
                      </c15:dlblFieldTableCache>
                    </c15:dlblFTEntry>
                  </c15:dlblFieldTable>
                  <c15:showDataLabelsRange val="0"/>
                </c:ext>
                <c:ext xmlns:c16="http://schemas.microsoft.com/office/drawing/2014/chart" uri="{C3380CC4-5D6E-409C-BE32-E72D297353CC}">
                  <c16:uniqueId val="{00000007-E979-4D90-9DE6-47DD213B8C64}"/>
                </c:ext>
              </c:extLst>
            </c:dLbl>
            <c:dLbl>
              <c:idx val="32"/>
              <c:tx>
                <c:strRef>
                  <c:f>公会計指標分析・財政指標組合せ分析表!$CV$50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{35DAD369-381F-4D1E-991E-DE5B09834FDC}</c15:txfldGUID>
                      <c15:f>公会計指標分析・財政指標組合せ分析表!$CV$50</c15:f>
                      <c15:dlblFieldTableCache>
                        <c:ptCount val="1"/>
                        <c:pt idx="0">
                          <c:v>R02</c:v>
                        </c:pt>
                      </c15:dlblFieldTableCache>
                    </c15:dlblFTEntry>
                  </c15:dlblFieldTable>
                  <c15:showDataLabelsRange val="0"/>
                </c:ext>
                <c:ext xmlns:c16="http://schemas.microsoft.com/office/drawing/2014/chart" uri="{C3380CC4-5D6E-409C-BE32-E72D297353CC}">
                  <c16:uniqueId val="{00000008-E979-4D90-9DE6-47DD213B8C6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55.6</c:v>
                </c:pt>
                <c:pt idx="8">
                  <c:v>58.9</c:v>
                </c:pt>
                <c:pt idx="16">
                  <c:v>60.6</c:v>
                </c:pt>
                <c:pt idx="24">
                  <c:v>63.9</c:v>
                </c:pt>
                <c:pt idx="32">
                  <c:v>63.9</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E979-4D90-9DE6-47DD213B8C64}"/>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{538DE455-DDFE-4AA3-B859-4A263496D5D2}</c15:txfldGUID>
                      <c15:f>公会計指標分析・財政指標組合せ分析表!$BP$50</c15:f>
                      <c15:dlblFieldTableCache>
                        <c:ptCount val="1"/>
                        <c:pt idx="0">
                          <c:v>H28</c:v>
                        </c:pt>
                      </c15:dlblFieldTableCache>
                    </c15:dlblFTEntry>
                  </c15:dlblFieldTable>
                  <c15:showDataLabelsRange val="0"/>
                </c:ext>
                <c:ext xmlns:c16="http://schemas.microsoft.com/office/drawing/2014/chart" uri="{C3380CC4-5D6E-409C-BE32-E72D297353CC}">
                  <c16:uniqueId val="{0000000A-E979-4D90-9DE6-47DD213B8C64}"/>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{5F7508CE-2EAD-49AC-9B46-2E66B1701DE6}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979-4D90-9DE6-47DD213B8C6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{90E17105-AAE8-48E1-81B4-928C0579DC79}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979-4D90-9DE6-47DD213B8C6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{B04AACBF-BA67-436B-88A8-3666E542A00E}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979-4D90-9DE6-47DD213B8C6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{F7865F8C-85B5-4A93-96A1-75D67013F1FF}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979-4D90-9DE6-47DD213B8C64}"/>
                </c:ext>
              </c:extLst>
            </c:dLbl>
            <c:dLbl>
              <c:idx val="8"/>
              <c:tx>
                <c:strRef>
                  <c:f>公会計指標分析・財政指標組合せ分析表!$BX$50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{67161898-F50E-41C7-8119-5A6B29F6174F}</c15:txfldGUID>
                      <c15:f>公会計指標分析・財政指標組合せ分析表!$BX$50</c15:f>
                      <c15:dlblFieldTableCache>
                        <c:ptCount val="1"/>
                        <c:pt idx="0">
                          <c:v>H29</c:v>
                        </c:pt>
                      </c15:dlblFieldTableCache>
                    </c15:dlblFTEntry>
                  </c15:dlblFieldTable>
                  <c15:showDataLabelsRange val="0"/>
                </c:ext>
                <c:ext xmlns:c16="http://schemas.microsoft.com/office/drawing/2014/chart" uri="{C3380CC4-5D6E-409C-BE32-E72D297353CC}">
                  <c16:uniqueId val="{0000000F-E979-4D90-9DE6-47DD213B8C64}"/>
                </c:ext>
              </c:extLst>
            </c:dLbl>
            <c:dLbl>
              <c:idx val="16"/>
              <c:tx>
                <c:strRef>
                  <c:f>公会計指標分析・財政指標組合せ分析表!$CF$50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{B89704BC-4A10-45E6-8EF8-80B7D7D9CD29}</c15:txfldGUID>
                      <c15:f>公会計指標分析・財政指標組合せ分析表!$CF$50</c15:f>
                      <c15:dlblFieldTableCache>
                        <c:ptCount val="1"/>
                        <c:pt idx="0">
                          <c:v>H30</c:v>
                        </c:pt>
                      </c15:dlblFieldTableCache>
                    </c15:dlblFTEntry>
                  </c15:dlblFieldTable>
                  <c15:showDataLabelsRange val="0"/>
                </c:ext>
                <c:ext xmlns:c16="http://schemas.microsoft.com/office/drawing/2014/chart" uri="{C3380CC4-5D6E-409C-BE32-E72D297353CC}">
                  <c16:uniqueId val="{00000010-E979-4D90-9DE6-47DD213B8C64}"/>
                </c:ext>
              </c:extLst>
            </c:dLbl>
            <c:dLbl>
              <c:idx val="24"/>
              <c:tx>
                <c:strRef>
                  <c:f>公会計指標分析・財政指標組合せ分析表!$CN$50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{C7EFAD29-7730-4B13-B02D-142421A3790A}</c15:txfldGUID>
                      <c15:f>公会計指標分析・財政指標組合せ分析表!$CN$50</c15:f>
                      <c15:dlblFieldTableCache>
                        <c:ptCount val="1"/>
                        <c:pt idx="0">
                          <c:v>R01</c:v>
                        </c:pt>
                      </c15:dlblFieldTableCache>
                    </c15:dlblFTEntry>
                  </c15:dlblFieldTable>
                  <c15:showDataLabelsRange val="0"/>
                </c:ext>
                <c:ext xmlns:c16="http://schemas.microsoft.com/office/drawing/2014/chart" uri="{C3380CC4-5D6E-409C-BE32-E72D297353CC}">
                  <c16:uniqueId val="{00000011-E979-4D90-9DE6-47DD213B8C64}"/>
                </c:ext>
              </c:extLst>
            </c:dLbl>
            <c:dLbl>
              <c:idx val="32"/>
              <c:tx>
                <c:strRef>
                  <c:f>公会計指標分析・財政指標組合せ分析表!$CV$50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{DCA30438-B9AE-408C-A154-12702BEEEED8}</c15:txfldGUID>
                      <c15:f>公会計指標分析・財政指標組合せ分析表!$CV$50</c15:f>
                      <c15:dlblFieldTableCache>
                        <c:ptCount val="1"/>
                        <c:pt idx="0">
                          <c:v>R02</c:v>
                        </c:pt>
                      </c15:dlblFieldTableCache>
                    </c15:dlblFTEntry>
                  </c15:dlblFieldTable>
                  <c15:showDataLabelsRange val="0"/>
                </c:ext>
                <c:ext xmlns:c16="http://schemas.microsoft.com/office/drawing/2014/chart" uri="{C3380CC4-5D6E-409C-BE32-E72D297353CC}">
                  <c16:uniqueId val="{00000012-E979-4D90-9DE6-47DD213B8C6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57</c:v>
                </c:pt>
                <c:pt idx="8">
                  <c:v>58.9</c:v>
                </c:pt>
                <c:pt idx="16">
                  <c:v>60</c:v>
                </c:pt>
                <c:pt idx="24">
                  <c:v>60.6</c:v>
                </c:pt>
                <c:pt idx="32">
                  <c:v>62.3</c:v>
                </c:pt>
              </c:numCache>
            </c:numRef>
          </c:xVal>
          <c:yVal>
            <c:numRef>
              <c:f>公会計指標分析・財政指標組合せ分析表!$BP$55:$DC$55</c:f>
              <c:numCache>
                <c:formatCode>#,##0.0;"▲ "#,##0.0</c:formatCode>
                <c:ptCount val="40"/>
                <c:pt idx="0">
                  <c:v>32.5</c:v>
                </c:pt>
                <c:pt idx="8">
                  <c:v>30.2</c:v>
                </c:pt>
                <c:pt idx="16">
                  <c:v>25.4</c:v>
                </c:pt>
                <c:pt idx="24">
                  <c:v>22.9</c:v>
                </c:pt>
                <c:pt idx="32">
                  <c:v>28.5</c:v>
                </c:pt>
              </c:numCache>
            </c:numRef>
          </c:yVal>
          <c:smooth val="0"/>
          <c:extLst>
            <c:ext xmlns:c16="http://schemas.microsoft.com/office/drawing/2014/chart" uri="{C3380CC4-5D6E-409C-BE32-E72D297353CC}">
              <c16:uniqueId val="{00000013-E979-4D90-9DE6-47DD213B8C64}"/>
            </c:ext>
          </c:extLst>
        </c:ser>
        <c:dLbls>
          <c:showLegendKey val="0"/>
          <c:showVal val="1"/>
          <c:showCatName val="0"/>
          <c:showSerName val="0"/>
          <c:showPercent val="0"/>
          <c:showBubbleSize val="0"/>
        </c:dLbls>
        <c:axId val="46179840"/>
        <c:axId val="46181760"/>
      </c:scatterChart>
      <c:valAx>
        <c:axId val="46179840"/>
        <c:scaling>
          <c:orientation val="maxMin"/>
          <c:max val="63"/>
          <c:min val="56"/>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4"/>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{164B10CC-0C40-4A3B-A453-6A5C1A26A00C}</c15:txfldGUID>
                      <c15:f>公会計指標分析・財政指標組合せ分析表!$BP$72</c15:f>
                      <c15:dlblFieldTableCache>
                        <c:ptCount val="1"/>
                        <c:pt idx="0">
                          <c:v>H28</c:v>
                        </c:pt>
                      </c15:dlblFieldTableCache>
                    </c15:dlblFTEntry>
                  </c15:dlblFieldTable>
                  <c15:showDataLabelsRange val="0"/>
                </c:ext>
                <c:ext xmlns:c16="http://schemas.microsoft.com/office/drawing/2014/chart" uri="{C3380CC4-5D6E-409C-BE32-E72D297353CC}">
                  <c16:uniqueId val="{00000000-E4EE-40A0-B770-062C2724DB6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{86CDBC33-B71D-47C4-9BAA-3E6CC95845BA}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4EE-40A0-B770-062C2724DB6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{FF48F926-1F26-4CDE-A803-CBD7FAD635AF}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4EE-40A0-B770-062C2724DB6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{558E6280-D64A-49C9-91D5-729CC9D627D0}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4EE-40A0-B770-062C2724DB6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{9F77A71E-6035-4192-85D5-0965AF8D2258}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4EE-40A0-B770-062C2724DB6F}"/>
                </c:ext>
              </c:extLst>
            </c:dLbl>
            <c:dLbl>
              <c:idx val="8"/>
              <c:tx>
                <c:strRef>
                  <c:f>公会計指標分析・財政指標組合せ分析表!$BX$72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{B239C53A-BEF9-4D6C-9CBB-FA07EC758410}</c15:txfldGUID>
                      <c15:f>公会計指標分析・財政指標組合せ分析表!$BX$72</c15:f>
                      <c15:dlblFieldTableCache>
                        <c:ptCount val="1"/>
                        <c:pt idx="0">
                          <c:v>H29</c:v>
                        </c:pt>
                      </c15:dlblFieldTableCache>
                    </c15:dlblFTEntry>
                  </c15:dlblFieldTable>
                  <c15:showDataLabelsRange val="0"/>
                </c:ext>
                <c:ext xmlns:c16="http://schemas.microsoft.com/office/drawing/2014/chart" uri="{C3380CC4-5D6E-409C-BE32-E72D297353CC}">
                  <c16:uniqueId val="{00000005-E4EE-40A0-B770-062C2724DB6F}"/>
                </c:ext>
              </c:extLst>
            </c:dLbl>
            <c:dLbl>
              <c:idx val="16"/>
              <c:tx>
                <c:strRef>
                  <c:f>公会計指標分析・財政指標組合せ分析表!$CF$72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{B529928E-D345-4C88-A4BB-43D21F72CF83}</c15:txfldGUID>
                      <c15:f>公会計指標分析・財政指標組合せ分析表!$CF$72</c15:f>
                      <c15:dlblFieldTableCache>
                        <c:ptCount val="1"/>
                        <c:pt idx="0">
                          <c:v>H30</c:v>
                        </c:pt>
                      </c15:dlblFieldTableCache>
                    </c15:dlblFTEntry>
                  </c15:dlblFieldTable>
                  <c15:showDataLabelsRange val="0"/>
                </c:ext>
                <c:ext xmlns:c16="http://schemas.microsoft.com/office/drawing/2014/chart" uri="{C3380CC4-5D6E-409C-BE32-E72D297353CC}">
                  <c16:uniqueId val="{00000006-E4EE-40A0-B770-062C2724DB6F}"/>
                </c:ext>
              </c:extLst>
            </c:dLbl>
            <c:dLbl>
              <c:idx val="24"/>
              <c:tx>
                <c:strRef>
                  <c:f>公会計指標分析・財政指標組合せ分析表!$CN$72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{AEDA2343-91CE-4A89-BC33-FA7F32763A13}</c15:txfldGUID>
                      <c15:f>公会計指標分析・財政指標組合せ分析表!$CN$72</c15:f>
                      <c15:dlblFieldTableCache>
                        <c:ptCount val="1"/>
                        <c:pt idx="0">
                          <c:v>R01</c:v>
                        </c:pt>
                      </c15:dlblFieldTableCache>
                    </c15:dlblFTEntry>
                  </c15:dlblFieldTable>
                  <c15:showDataLabelsRange val="0"/>
                </c:ext>
                <c:ext xmlns:c16="http://schemas.microsoft.com/office/drawing/2014/chart" uri="{C3380CC4-5D6E-409C-BE32-E72D297353CC}">
                  <c16:uniqueId val="{00000007-E4EE-40A0-B770-062C2724DB6F}"/>
                </c:ext>
              </c:extLst>
            </c:dLbl>
            <c:dLbl>
              <c:idx val="32"/>
              <c:tx>
                <c:strRef>
                  <c:f>公会計指標分析・財政指標組合せ分析表!$CV$72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{146C0074-2CAA-4055-B9EF-0206ABD4F526}</c15:txfldGUID>
                      <c15:f>公会計指標分析・財政指標組合せ分析表!$CV$72</c15:f>
                      <c15:dlblFieldTableCache>
                        <c:ptCount val="1"/>
                        <c:pt idx="0">
                          <c:v>R02</c:v>
                        </c:pt>
                      </c15:dlblFieldTableCache>
                    </c15:dlblFTEntry>
                  </c15:dlblFieldTable>
                  <c15:showDataLabelsRange val="0"/>
                </c:ext>
                <c:ext xmlns:c16="http://schemas.microsoft.com/office/drawing/2014/chart" uri="{C3380CC4-5D6E-409C-BE32-E72D297353CC}">
                  <c16:uniqueId val="{00000008-E4EE-40A0-B770-062C2724DB6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5.0999999999999996</c:v>
                </c:pt>
                <c:pt idx="8">
                  <c:v>4.5999999999999996</c:v>
                </c:pt>
                <c:pt idx="16">
                  <c:v>4.7</c:v>
                </c:pt>
                <c:pt idx="24">
                  <c:v>4.5999999999999996</c:v>
                </c:pt>
                <c:pt idx="32">
                  <c:v>4.0999999999999996</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E4EE-40A0-B770-062C2724DB6F}"/>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{4B493AFB-1914-47FC-B32E-7FEBEF89AAA8}</c15:txfldGUID>
                      <c15:f>公会計指標分析・財政指標組合せ分析表!$BP$72</c15:f>
                      <c15:dlblFieldTableCache>
                        <c:ptCount val="1"/>
                        <c:pt idx="0">
                          <c:v>H28</c:v>
                        </c:pt>
                      </c15:dlblFieldTableCache>
                    </c15:dlblFTEntry>
                  </c15:dlblFieldTable>
                  <c15:showDataLabelsRange val="0"/>
                </c:ext>
                <c:ext xmlns:c16="http://schemas.microsoft.com/office/drawing/2014/chart" uri="{C3380CC4-5D6E-409C-BE32-E72D297353CC}">
                  <c16:uniqueId val="{0000000A-E4EE-40A0-B770-062C2724DB6F}"/>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{553659D9-E524-46A1-A128-2375F294D87C}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4EE-40A0-B770-062C2724DB6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{F2C6260E-F8E2-4D80-ABA6-F3907106E858}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4EE-40A0-B770-062C2724DB6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{9F5DAD93-4A7E-4DA7-9A2A-65E4464CC6AB}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4EE-40A0-B770-062C2724DB6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{B992B4C9-E984-4C83-B3D1-C9F8040E4B33}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4EE-40A0-B770-062C2724DB6F}"/>
                </c:ext>
              </c:extLst>
            </c:dLbl>
            <c:dLbl>
              <c:idx val="8"/>
              <c:tx>
                <c:strRef>
                  <c:f>公会計指標分析・財政指標組合せ分析表!$BX$72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{AD10192A-71EB-4F54-903B-7E0BF52D1DC7}</c15:txfldGUID>
                      <c15:f>公会計指標分析・財政指標組合せ分析表!$BX$72</c15:f>
                      <c15:dlblFieldTableCache>
                        <c:ptCount val="1"/>
                        <c:pt idx="0">
                          <c:v>H29</c:v>
                        </c:pt>
                      </c15:dlblFieldTableCache>
                    </c15:dlblFTEntry>
                  </c15:dlblFieldTable>
                  <c15:showDataLabelsRange val="0"/>
                </c:ext>
                <c:ext xmlns:c16="http://schemas.microsoft.com/office/drawing/2014/chart" uri="{C3380CC4-5D6E-409C-BE32-E72D297353CC}">
                  <c16:uniqueId val="{0000000F-E4EE-40A0-B770-062C2724DB6F}"/>
                </c:ext>
              </c:extLst>
            </c:dLbl>
            <c:dLbl>
              <c:idx val="16"/>
              <c:tx>
                <c:strRef>
                  <c:f>公会計指標分析・財政指標組合せ分析表!$CF$72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{B295B446-943C-4C11-9A8A-96B7DCA40A7B}</c15:txfldGUID>
                      <c15:f>公会計指標分析・財政指標組合せ分析表!$CF$72</c15:f>
                      <c15:dlblFieldTableCache>
                        <c:ptCount val="1"/>
                        <c:pt idx="0">
                          <c:v>H30</c:v>
                        </c:pt>
                      </c15:dlblFieldTableCache>
                    </c15:dlblFTEntry>
                  </c15:dlblFieldTable>
                  <c15:showDataLabelsRange val="0"/>
                </c:ext>
                <c:ext xmlns:c16="http://schemas.microsoft.com/office/drawing/2014/chart" uri="{C3380CC4-5D6E-409C-BE32-E72D297353CC}">
                  <c16:uniqueId val="{00000010-E4EE-40A0-B770-062C2724DB6F}"/>
                </c:ext>
              </c:extLst>
            </c:dLbl>
            <c:dLbl>
              <c:idx val="24"/>
              <c:tx>
                <c:strRef>
                  <c:f>公会計指標分析・財政指標組合せ分析表!$CN$72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{42A72CF4-8D79-4065-BF1D-76D64526A962}</c15:txfldGUID>
                      <c15:f>公会計指標分析・財政指標組合せ分析表!$CN$72</c15:f>
                      <c15:dlblFieldTableCache>
                        <c:ptCount val="1"/>
                        <c:pt idx="0">
                          <c:v>R01</c:v>
                        </c:pt>
                      </c15:dlblFieldTableCache>
                    </c15:dlblFTEntry>
                  </c15:dlblFieldTable>
                  <c15:showDataLabelsRange val="0"/>
                </c:ext>
                <c:ext xmlns:c16="http://schemas.microsoft.com/office/drawing/2014/chart" uri="{C3380CC4-5D6E-409C-BE32-E72D297353CC}">
                  <c16:uniqueId val="{00000011-E4EE-40A0-B770-062C2724DB6F}"/>
                </c:ext>
              </c:extLst>
            </c:dLbl>
            <c:dLbl>
              <c:idx val="32"/>
              <c:tx>
                <c:strRef>
                  <c:f>公会計指標分析・財政指標組合せ分析表!$CV$72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{F6F9F5F3-340E-430C-B7EB-4EC8DB26A8FD}</c15:txfldGUID>
                      <c15:f>公会計指標分析・財政指標組合せ分析表!$CV$72</c15:f>
                      <c15:dlblFieldTableCache>
                        <c:ptCount val="1"/>
                        <c:pt idx="0">
                          <c:v>R02</c:v>
                        </c:pt>
                      </c15:dlblFieldTableCache>
                    </c15:dlblFTEntry>
                  </c15:dlblFieldTable>
                  <c15:showDataLabelsRange val="0"/>
                </c:ext>
                <c:ext xmlns:c16="http://schemas.microsoft.com/office/drawing/2014/chart" uri="{C3380CC4-5D6E-409C-BE32-E72D297353CC}">
                  <c16:uniqueId val="{00000012-E4EE-40A0-B770-062C2724DB6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8.1999999999999993</c:v>
                </c:pt>
                <c:pt idx="8">
                  <c:v>8</c:v>
                </c:pt>
                <c:pt idx="16">
                  <c:v>7.8</c:v>
                </c:pt>
                <c:pt idx="24">
                  <c:v>7.7</c:v>
                </c:pt>
                <c:pt idx="32">
                  <c:v>7.5</c:v>
                </c:pt>
              </c:numCache>
            </c:numRef>
          </c:xVal>
          <c:yVal>
            <c:numRef>
              <c:f>公会計指標分析・財政指標組合せ分析表!$BP$77:$DC$77</c:f>
              <c:numCache>
                <c:formatCode>#,##0.0;"▲ "#,##0.0</c:formatCode>
                <c:ptCount val="40"/>
                <c:pt idx="0">
                  <c:v>32.5</c:v>
                </c:pt>
                <c:pt idx="8">
                  <c:v>30.2</c:v>
                </c:pt>
                <c:pt idx="16">
                  <c:v>25.4</c:v>
                </c:pt>
                <c:pt idx="24">
                  <c:v>22.9</c:v>
                </c:pt>
                <c:pt idx="32">
                  <c:v>28.5</c:v>
                </c:pt>
              </c:numCache>
            </c:numRef>
          </c:yVal>
          <c:smooth val="0"/>
          <c:extLst>
            <c:ext xmlns:c16="http://schemas.microsoft.com/office/drawing/2014/chart" uri="{C3380CC4-5D6E-409C-BE32-E72D297353CC}">
              <c16:uniqueId val="{00000013-E4EE-40A0-B770-062C2724DB6F}"/>
            </c:ext>
          </c:extLst>
        </c:ser>
        <c:dLbls>
          <c:showLegendKey val="0"/>
          <c:showVal val="1"/>
          <c:showCatName val="0"/>
          <c:showSerName val="0"/>
          <c:showPercent val="0"/>
          <c:showBubbleSize val="0"/>
        </c:dLbls>
        <c:axId val="84219776"/>
        <c:axId val="84234240"/>
      </c:scatterChart>
      <c:valAx>
        <c:axId val="84219776"/>
        <c:scaling>
          <c:orientation val="maxMin"/>
          <c:max val="8.2999999999999989"/>
          <c:min val="7.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4"/>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63,994
63,523
666.03
49,106,178
47,825,141
517,811
20,985,753
35,887,842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令和</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年度は、森林環境譲与税</a:t>
          </a:r>
          <a:r>
            <a:rPr kumimoji="1" lang="ja-JP" altLang="en-US" sz="1300">
              <a:solidFill>
                <a:schemeClr val="dk1"/>
              </a:solidFill>
              <a:effectLst/>
              <a:latin typeface="+mn-lt"/>
              <a:ea typeface="+mn-ea"/>
              <a:cs typeface="+mn-cs"/>
            </a:rPr>
            <a:t>の増や、地方消費税交付金</a:t>
          </a:r>
          <a:r>
            <a:rPr kumimoji="1" lang="ja-JP" altLang="ja-JP" sz="1300">
              <a:solidFill>
                <a:schemeClr val="dk1"/>
              </a:solidFill>
              <a:effectLst/>
              <a:latin typeface="+mn-lt"/>
              <a:ea typeface="+mn-ea"/>
              <a:cs typeface="+mn-cs"/>
            </a:rPr>
            <a:t>の増額等により、基準財政収入額が前年比</a:t>
          </a:r>
          <a:r>
            <a:rPr kumimoji="1" lang="en-US" altLang="ja-JP" sz="1300">
              <a:solidFill>
                <a:schemeClr val="dk1"/>
              </a:solidFill>
              <a:effectLst/>
              <a:latin typeface="+mn-lt"/>
              <a:ea typeface="+mn-ea"/>
              <a:cs typeface="+mn-cs"/>
            </a:rPr>
            <a:t>368,263</a:t>
          </a:r>
          <a:r>
            <a:rPr kumimoji="1" lang="ja-JP" altLang="ja-JP" sz="1300">
              <a:solidFill>
                <a:schemeClr val="dk1"/>
              </a:solidFill>
              <a:effectLst/>
              <a:latin typeface="+mn-lt"/>
              <a:ea typeface="+mn-ea"/>
              <a:cs typeface="+mn-cs"/>
            </a:rPr>
            <a:t>千円増加したものの、基準財政需要額も前年比</a:t>
          </a:r>
          <a:r>
            <a:rPr kumimoji="1" lang="en-US" altLang="ja-JP" sz="1300">
              <a:solidFill>
                <a:schemeClr val="dk1"/>
              </a:solidFill>
              <a:effectLst/>
              <a:latin typeface="+mn-lt"/>
              <a:ea typeface="+mn-ea"/>
              <a:cs typeface="+mn-cs"/>
            </a:rPr>
            <a:t>285,045</a:t>
          </a:r>
          <a:r>
            <a:rPr kumimoji="1" lang="ja-JP" altLang="ja-JP" sz="1300">
              <a:solidFill>
                <a:schemeClr val="dk1"/>
              </a:solidFill>
              <a:effectLst/>
              <a:latin typeface="+mn-lt"/>
              <a:ea typeface="+mn-ea"/>
              <a:cs typeface="+mn-cs"/>
            </a:rPr>
            <a:t>千円増加しており、依然として類似団体より低い水準となっている。このことから、今後もより一層の税収の徴収率向上対策を中心とする歳入確保に努めるとともに、必要な事業の峻別、投資的経費の抑制等、歳出の見直しに努める。</a:t>
          </a:r>
          <a:endParaRPr lang="ja-JP" altLang="ja-JP" sz="13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3628</xdr:rowOff>
    </xdr:from>
    <xdr:to>
      <xdr:col>23</xdr:col>
      <xdr:colOff>133350</xdr:colOff>
      <xdr:row>45</xdr:row>
      <xdr:rowOff>79828</xdr:rowOff>
    </xdr:to>
    <xdr:cxnSp macro="">
      <xdr:nvCxnSpPr>
        <xdr:cNvPr id="66" name="直線コネクタ 65"/>
        <xdr:cNvCxnSpPr/>
      </xdr:nvCxnSpPr>
      <xdr:spPr>
        <a:xfrm flipV="1">
          <a:off x="4953000" y="6347278"/>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51905</xdr:rowOff>
    </xdr:from>
    <xdr:ext cx="762000" cy="259045"/>
    <xdr:sp macro="" textlink="">
      <xdr:nvSpPr>
        <xdr:cNvPr id="67" name="財政力最小値テキスト"/>
        <xdr:cNvSpPr txBox="1"/>
      </xdr:nvSpPr>
      <xdr:spPr>
        <a:xfrm>
          <a:off x="5041900" y="776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79828</xdr:rowOff>
    </xdr:from>
    <xdr:to>
      <xdr:col>24</xdr:col>
      <xdr:colOff>12700</xdr:colOff>
      <xdr:row>45</xdr:row>
      <xdr:rowOff>79828</xdr:rowOff>
    </xdr:to>
    <xdr:cxnSp macro="">
      <xdr:nvCxnSpPr>
        <xdr:cNvPr id="68" name="直線コネクタ 67"/>
        <xdr:cNvCxnSpPr/>
      </xdr:nvCxnSpPr>
      <xdr:spPr>
        <a:xfrm>
          <a:off x="4864100" y="7795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90005</xdr:rowOff>
    </xdr:from>
    <xdr:ext cx="762000" cy="259045"/>
    <xdr:sp macro="" textlink="">
      <xdr:nvSpPr>
        <xdr:cNvPr id="69"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3628</xdr:rowOff>
    </xdr:from>
    <xdr:to>
      <xdr:col>24</xdr:col>
      <xdr:colOff>12700</xdr:colOff>
      <xdr:row>37</xdr:row>
      <xdr:rowOff>3628</xdr:rowOff>
    </xdr:to>
    <xdr:cxnSp macro="">
      <xdr:nvCxnSpPr>
        <xdr:cNvPr id="70" name="直線コネクタ 69"/>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112485</xdr:rowOff>
    </xdr:from>
    <xdr:to>
      <xdr:col>23</xdr:col>
      <xdr:colOff>133350</xdr:colOff>
      <xdr:row>43</xdr:row>
      <xdr:rowOff>112485</xdr:rowOff>
    </xdr:to>
    <xdr:cxnSp macro="">
      <xdr:nvCxnSpPr>
        <xdr:cNvPr id="71" name="直線コネクタ 70"/>
        <xdr:cNvCxnSpPr/>
      </xdr:nvCxnSpPr>
      <xdr:spPr>
        <a:xfrm>
          <a:off x="4114800" y="748483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42834</xdr:rowOff>
    </xdr:from>
    <xdr:ext cx="762000" cy="259045"/>
    <xdr:sp macro="" textlink="">
      <xdr:nvSpPr>
        <xdr:cNvPr id="72" name="財政力平均値テキスト"/>
        <xdr:cNvSpPr txBox="1"/>
      </xdr:nvSpPr>
      <xdr:spPr>
        <a:xfrm>
          <a:off x="5041900" y="70722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26307</xdr:rowOff>
    </xdr:from>
    <xdr:to>
      <xdr:col>23</xdr:col>
      <xdr:colOff>184150</xdr:colOff>
      <xdr:row>42</xdr:row>
      <xdr:rowOff>127907</xdr:rowOff>
    </xdr:to>
    <xdr:sp macro="" textlink="">
      <xdr:nvSpPr>
        <xdr:cNvPr id="73" name="フローチャート: 判断 72"/>
        <xdr:cNvSpPr/>
      </xdr:nvSpPr>
      <xdr:spPr>
        <a:xfrm>
          <a:off x="4902200" y="722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112485</xdr:rowOff>
    </xdr:from>
    <xdr:to>
      <xdr:col>19</xdr:col>
      <xdr:colOff>133350</xdr:colOff>
      <xdr:row>43</xdr:row>
      <xdr:rowOff>129722</xdr:rowOff>
    </xdr:to>
    <xdr:cxnSp macro="">
      <xdr:nvCxnSpPr>
        <xdr:cNvPr id="74" name="直線コネクタ 73"/>
        <xdr:cNvCxnSpPr/>
      </xdr:nvCxnSpPr>
      <xdr:spPr>
        <a:xfrm flipV="1">
          <a:off x="3225800" y="74848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43543</xdr:rowOff>
    </xdr:from>
    <xdr:to>
      <xdr:col>19</xdr:col>
      <xdr:colOff>184150</xdr:colOff>
      <xdr:row>42</xdr:row>
      <xdr:rowOff>145143</xdr:rowOff>
    </xdr:to>
    <xdr:sp macro="" textlink="">
      <xdr:nvSpPr>
        <xdr:cNvPr id="75" name="フローチャート: 判断 74"/>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155320</xdr:rowOff>
    </xdr:from>
    <xdr:ext cx="736600" cy="259045"/>
    <xdr:sp macro="" textlink="">
      <xdr:nvSpPr>
        <xdr:cNvPr id="76" name="テキスト ボックス 75"/>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129722</xdr:rowOff>
    </xdr:from>
    <xdr:to>
      <xdr:col>15</xdr:col>
      <xdr:colOff>82550</xdr:colOff>
      <xdr:row>43</xdr:row>
      <xdr:rowOff>129722</xdr:rowOff>
    </xdr:to>
    <xdr:cxnSp macro="">
      <xdr:nvCxnSpPr>
        <xdr:cNvPr id="77" name="直線コネクタ 76"/>
        <xdr:cNvCxnSpPr/>
      </xdr:nvCxnSpPr>
      <xdr:spPr>
        <a:xfrm>
          <a:off x="2336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60778</xdr:rowOff>
    </xdr:from>
    <xdr:to>
      <xdr:col>15</xdr:col>
      <xdr:colOff>133350</xdr:colOff>
      <xdr:row>42</xdr:row>
      <xdr:rowOff>162378</xdr:rowOff>
    </xdr:to>
    <xdr:sp macro="" textlink="">
      <xdr:nvSpPr>
        <xdr:cNvPr id="78" name="フローチャート: 判断 77"/>
        <xdr:cNvSpPr/>
      </xdr:nvSpPr>
      <xdr:spPr>
        <a:xfrm>
          <a:off x="3175000" y="726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1105</xdr:rowOff>
    </xdr:from>
    <xdr:ext cx="762000" cy="259045"/>
    <xdr:sp macro="" textlink="">
      <xdr:nvSpPr>
        <xdr:cNvPr id="79" name="テキスト ボックス 78"/>
        <xdr:cNvSpPr txBox="1"/>
      </xdr:nvSpPr>
      <xdr:spPr>
        <a:xfrm>
          <a:off x="2844800" y="703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129722</xdr:rowOff>
    </xdr:from>
    <xdr:to>
      <xdr:col>11</xdr:col>
      <xdr:colOff>31750</xdr:colOff>
      <xdr:row>43</xdr:row>
      <xdr:rowOff>129722</xdr:rowOff>
    </xdr:to>
    <xdr:cxnSp macro="">
      <xdr:nvCxnSpPr>
        <xdr:cNvPr id="80" name="直線コネクタ 79"/>
        <xdr:cNvCxnSpPr/>
      </xdr:nvCxnSpPr>
      <xdr:spPr>
        <a:xfrm>
          <a:off x="1447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60778</xdr:rowOff>
    </xdr:from>
    <xdr:to>
      <xdr:col>11</xdr:col>
      <xdr:colOff>82550</xdr:colOff>
      <xdr:row>42</xdr:row>
      <xdr:rowOff>162378</xdr:rowOff>
    </xdr:to>
    <xdr:sp macro="" textlink="">
      <xdr:nvSpPr>
        <xdr:cNvPr id="81" name="フローチャート: 判断 80"/>
        <xdr:cNvSpPr/>
      </xdr:nvSpPr>
      <xdr:spPr>
        <a:xfrm>
          <a:off x="2286000" y="726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1105</xdr:rowOff>
    </xdr:from>
    <xdr:ext cx="762000" cy="259045"/>
    <xdr:sp macro="" textlink="">
      <xdr:nvSpPr>
        <xdr:cNvPr id="82" name="テキスト ボックス 81"/>
        <xdr:cNvSpPr txBox="1"/>
      </xdr:nvSpPr>
      <xdr:spPr>
        <a:xfrm>
          <a:off x="1955800" y="703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43543</xdr:rowOff>
    </xdr:from>
    <xdr:to>
      <xdr:col>7</xdr:col>
      <xdr:colOff>31750</xdr:colOff>
      <xdr:row>42</xdr:row>
      <xdr:rowOff>145143</xdr:rowOff>
    </xdr:to>
    <xdr:sp macro="" textlink="">
      <xdr:nvSpPr>
        <xdr:cNvPr id="83" name="フローチャート: 判断 82"/>
        <xdr:cNvSpPr/>
      </xdr:nvSpPr>
      <xdr:spPr>
        <a:xfrm>
          <a:off x="1397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155320</xdr:rowOff>
    </xdr:from>
    <xdr:ext cx="762000" cy="259045"/>
    <xdr:sp macro="" textlink="">
      <xdr:nvSpPr>
        <xdr:cNvPr id="84" name="テキスト ボックス 83"/>
        <xdr:cNvSpPr txBox="1"/>
      </xdr:nvSpPr>
      <xdr:spPr>
        <a:xfrm>
          <a:off x="1066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61685</xdr:rowOff>
    </xdr:from>
    <xdr:to>
      <xdr:col>23</xdr:col>
      <xdr:colOff>184150</xdr:colOff>
      <xdr:row>43</xdr:row>
      <xdr:rowOff>163285</xdr:rowOff>
    </xdr:to>
    <xdr:sp macro="" textlink="">
      <xdr:nvSpPr>
        <xdr:cNvPr id="90" name="楕円 89"/>
        <xdr:cNvSpPr/>
      </xdr:nvSpPr>
      <xdr:spPr>
        <a:xfrm>
          <a:off x="49022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33762</xdr:rowOff>
    </xdr:from>
    <xdr:ext cx="762000" cy="259045"/>
    <xdr:sp macro="" textlink="">
      <xdr:nvSpPr>
        <xdr:cNvPr id="91" name="財政力該当値テキスト"/>
        <xdr:cNvSpPr txBox="1"/>
      </xdr:nvSpPr>
      <xdr:spPr>
        <a:xfrm>
          <a:off x="5041900" y="7406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61685</xdr:rowOff>
    </xdr:from>
    <xdr:to>
      <xdr:col>19</xdr:col>
      <xdr:colOff>184150</xdr:colOff>
      <xdr:row>43</xdr:row>
      <xdr:rowOff>163285</xdr:rowOff>
    </xdr:to>
    <xdr:sp macro="" textlink="">
      <xdr:nvSpPr>
        <xdr:cNvPr id="92" name="楕円 91"/>
        <xdr:cNvSpPr/>
      </xdr:nvSpPr>
      <xdr:spPr>
        <a:xfrm>
          <a:off x="4064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148062</xdr:rowOff>
    </xdr:from>
    <xdr:ext cx="736600" cy="259045"/>
    <xdr:sp macro="" textlink="">
      <xdr:nvSpPr>
        <xdr:cNvPr id="93" name="テキスト ボックス 92"/>
        <xdr:cNvSpPr txBox="1"/>
      </xdr:nvSpPr>
      <xdr:spPr>
        <a:xfrm>
          <a:off x="3733800" y="75204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78922</xdr:rowOff>
    </xdr:from>
    <xdr:to>
      <xdr:col>15</xdr:col>
      <xdr:colOff>133350</xdr:colOff>
      <xdr:row>44</xdr:row>
      <xdr:rowOff>9072</xdr:rowOff>
    </xdr:to>
    <xdr:sp macro="" textlink="">
      <xdr:nvSpPr>
        <xdr:cNvPr id="94" name="楕円 93"/>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165299</xdr:rowOff>
    </xdr:from>
    <xdr:ext cx="762000" cy="259045"/>
    <xdr:sp macro="" textlink="">
      <xdr:nvSpPr>
        <xdr:cNvPr id="95" name="テキスト ボックス 94"/>
        <xdr:cNvSpPr txBox="1"/>
      </xdr:nvSpPr>
      <xdr:spPr>
        <a:xfrm>
          <a:off x="2844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78922</xdr:rowOff>
    </xdr:from>
    <xdr:to>
      <xdr:col>11</xdr:col>
      <xdr:colOff>82550</xdr:colOff>
      <xdr:row>44</xdr:row>
      <xdr:rowOff>9072</xdr:rowOff>
    </xdr:to>
    <xdr:sp macro="" textlink="">
      <xdr:nvSpPr>
        <xdr:cNvPr id="96" name="楕円 95"/>
        <xdr:cNvSpPr/>
      </xdr:nvSpPr>
      <xdr:spPr>
        <a:xfrm>
          <a:off x="2286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165299</xdr:rowOff>
    </xdr:from>
    <xdr:ext cx="762000" cy="259045"/>
    <xdr:sp macro="" textlink="">
      <xdr:nvSpPr>
        <xdr:cNvPr id="97" name="テキスト ボックス 96"/>
        <xdr:cNvSpPr txBox="1"/>
      </xdr:nvSpPr>
      <xdr:spPr>
        <a:xfrm>
          <a:off x="1955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78922</xdr:rowOff>
    </xdr:from>
    <xdr:to>
      <xdr:col>7</xdr:col>
      <xdr:colOff>31750</xdr:colOff>
      <xdr:row>44</xdr:row>
      <xdr:rowOff>9072</xdr:rowOff>
    </xdr:to>
    <xdr:sp macro="" textlink="">
      <xdr:nvSpPr>
        <xdr:cNvPr id="98" name="楕円 97"/>
        <xdr:cNvSpPr/>
      </xdr:nvSpPr>
      <xdr:spPr>
        <a:xfrm>
          <a:off x="1397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165299</xdr:rowOff>
    </xdr:from>
    <xdr:ext cx="762000" cy="259045"/>
    <xdr:sp macro="" textlink="">
      <xdr:nvSpPr>
        <xdr:cNvPr id="99" name="テキスト ボックス 98"/>
        <xdr:cNvSpPr txBox="1"/>
      </xdr:nvSpPr>
      <xdr:spPr>
        <a:xfrm>
          <a:off x="1066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歳出における経常経費は、社会保障関連経費や</a:t>
          </a:r>
          <a:r>
            <a:rPr kumimoji="1" lang="ja-JP" altLang="en-US" sz="1300">
              <a:solidFill>
                <a:schemeClr val="dk1"/>
              </a:solidFill>
              <a:effectLst/>
              <a:latin typeface="+mn-lt"/>
              <a:ea typeface="+mn-ea"/>
              <a:cs typeface="+mn-cs"/>
            </a:rPr>
            <a:t>公債費、</a:t>
          </a:r>
          <a:r>
            <a:rPr kumimoji="1" lang="ja-JP" altLang="ja-JP" sz="1300">
              <a:solidFill>
                <a:schemeClr val="dk1"/>
              </a:solidFill>
              <a:effectLst/>
              <a:latin typeface="+mn-lt"/>
              <a:ea typeface="+mn-ea"/>
              <a:cs typeface="+mn-cs"/>
            </a:rPr>
            <a:t>特別会計への繰出金等の減額により前年度比で減となっている。歳入では</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新型コロナウイルス感染症の影響による地方税</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減</a:t>
          </a:r>
          <a:r>
            <a:rPr kumimoji="1" lang="ja-JP" altLang="en-US" sz="1300">
              <a:solidFill>
                <a:schemeClr val="dk1"/>
              </a:solidFill>
              <a:effectLst/>
              <a:latin typeface="+mn-lt"/>
              <a:ea typeface="+mn-ea"/>
              <a:cs typeface="+mn-cs"/>
            </a:rPr>
            <a:t>や、</a:t>
          </a:r>
          <a:r>
            <a:rPr kumimoji="1" lang="ja-JP" altLang="ja-JP" sz="1300">
              <a:solidFill>
                <a:schemeClr val="dk1"/>
              </a:solidFill>
              <a:effectLst/>
              <a:latin typeface="+mn-lt"/>
              <a:ea typeface="+mn-ea"/>
              <a:cs typeface="+mn-cs"/>
            </a:rPr>
            <a:t>普通地方交付税の</a:t>
          </a:r>
          <a:r>
            <a:rPr kumimoji="1" lang="ja-JP" altLang="en-US" sz="1300">
              <a:solidFill>
                <a:schemeClr val="dk1"/>
              </a:solidFill>
              <a:effectLst/>
              <a:latin typeface="+mn-lt"/>
              <a:ea typeface="+mn-ea"/>
              <a:cs typeface="+mn-cs"/>
            </a:rPr>
            <a:t>合併算定替特例措置終了</a:t>
          </a:r>
          <a:r>
            <a:rPr kumimoji="1" lang="ja-JP" altLang="ja-JP" sz="1300">
              <a:solidFill>
                <a:schemeClr val="dk1"/>
              </a:solidFill>
              <a:effectLst/>
              <a:latin typeface="+mn-lt"/>
              <a:ea typeface="+mn-ea"/>
              <a:cs typeface="+mn-cs"/>
            </a:rPr>
            <a:t>に伴う減等により前年比で減額となって</a:t>
          </a:r>
          <a:r>
            <a:rPr kumimoji="1" lang="ja-JP" altLang="en-US" sz="1300">
              <a:solidFill>
                <a:schemeClr val="dk1"/>
              </a:solidFill>
              <a:effectLst/>
              <a:latin typeface="+mn-lt"/>
              <a:ea typeface="+mn-ea"/>
              <a:cs typeface="+mn-cs"/>
            </a:rPr>
            <a:t>いるが</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全体では</a:t>
          </a:r>
          <a:r>
            <a:rPr kumimoji="1" lang="en-US" altLang="ja-JP" sz="1300">
              <a:solidFill>
                <a:schemeClr val="dk1"/>
              </a:solidFill>
              <a:effectLst/>
              <a:latin typeface="+mn-lt"/>
              <a:ea typeface="+mn-ea"/>
              <a:cs typeface="+mn-cs"/>
            </a:rPr>
            <a:t>2.2</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改善</a:t>
          </a:r>
          <a:r>
            <a:rPr kumimoji="1" lang="ja-JP" altLang="ja-JP" sz="1300">
              <a:solidFill>
                <a:schemeClr val="dk1"/>
              </a:solidFill>
              <a:effectLst/>
              <a:latin typeface="+mn-lt"/>
              <a:ea typeface="+mn-ea"/>
              <a:cs typeface="+mn-cs"/>
            </a:rPr>
            <a:t>した。今後も、自主財源の確保、行財政運営の効率化、各種事務事業の見直しと経費の節減・合理化に努める。</a:t>
          </a:r>
          <a:endParaRPr lang="ja-JP" altLang="ja-JP" sz="1300">
            <a:effectLst/>
          </a:endParaRPr>
        </a:p>
      </xdr:txBody>
    </xdr:sp>
    <xdr:clientData/>
  </xdr:twoCellAnchor>
  <xdr:oneCellAnchor>
    <xdr:from>
      <xdr:col>3</xdr:col>
      <xdr:colOff>95250</xdr:colOff>
      <xdr:row>54</xdr:row>
      <xdr:rowOff>139700</xdr:rowOff>
    </xdr:from>
    <xdr:ext cx="298543" cy="225703"/>
    <xdr:sp macro="" textlink="">
      <xdr:nvSpPr>
        <xdr:cNvPr id="113" name="テキスト ボックス 11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44027</xdr:rowOff>
    </xdr:from>
    <xdr:to>
      <xdr:col>23</xdr:col>
      <xdr:colOff>133350</xdr:colOff>
      <xdr:row>67</xdr:row>
      <xdr:rowOff>31750</xdr:rowOff>
    </xdr:to>
    <xdr:cxnSp macro="">
      <xdr:nvCxnSpPr>
        <xdr:cNvPr id="129" name="直線コネクタ 128"/>
        <xdr:cNvCxnSpPr/>
      </xdr:nvCxnSpPr>
      <xdr:spPr>
        <a:xfrm flipV="1">
          <a:off x="4953000" y="10159577"/>
          <a:ext cx="0" cy="13593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3827</xdr:rowOff>
    </xdr:from>
    <xdr:ext cx="762000" cy="259045"/>
    <xdr:sp macro="" textlink="">
      <xdr:nvSpPr>
        <xdr:cNvPr id="130" name="財政構造の弾力性最小値テキスト"/>
        <xdr:cNvSpPr txBox="1"/>
      </xdr:nvSpPr>
      <xdr:spPr>
        <a:xfrm>
          <a:off x="5041900" y="1149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31750</xdr:rowOff>
    </xdr:from>
    <xdr:to>
      <xdr:col>24</xdr:col>
      <xdr:colOff>12700</xdr:colOff>
      <xdr:row>67</xdr:row>
      <xdr:rowOff>31750</xdr:rowOff>
    </xdr:to>
    <xdr:cxnSp macro="">
      <xdr:nvCxnSpPr>
        <xdr:cNvPr id="131" name="直線コネクタ 130"/>
        <xdr:cNvCxnSpPr/>
      </xdr:nvCxnSpPr>
      <xdr:spPr>
        <a:xfrm>
          <a:off x="4864100" y="1151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130404</xdr:rowOff>
    </xdr:from>
    <xdr:ext cx="762000" cy="259045"/>
    <xdr:sp macro="" textlink="">
      <xdr:nvSpPr>
        <xdr:cNvPr id="132" name="財政構造の弾力性最大値テキスト"/>
        <xdr:cNvSpPr txBox="1"/>
      </xdr:nvSpPr>
      <xdr:spPr>
        <a:xfrm>
          <a:off x="5041900" y="990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44027</xdr:rowOff>
    </xdr:from>
    <xdr:to>
      <xdr:col>24</xdr:col>
      <xdr:colOff>12700</xdr:colOff>
      <xdr:row>59</xdr:row>
      <xdr:rowOff>44027</xdr:rowOff>
    </xdr:to>
    <xdr:cxnSp macro="">
      <xdr:nvCxnSpPr>
        <xdr:cNvPr id="133" name="直線コネクタ 132"/>
        <xdr:cNvCxnSpPr/>
      </xdr:nvCxnSpPr>
      <xdr:spPr>
        <a:xfrm>
          <a:off x="4864100" y="1015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71544</xdr:rowOff>
    </xdr:from>
    <xdr:to>
      <xdr:col>23</xdr:col>
      <xdr:colOff>133350</xdr:colOff>
      <xdr:row>65</xdr:row>
      <xdr:rowOff>77046</xdr:rowOff>
    </xdr:to>
    <xdr:cxnSp macro="">
      <xdr:nvCxnSpPr>
        <xdr:cNvPr id="134" name="直線コネクタ 133"/>
        <xdr:cNvCxnSpPr/>
      </xdr:nvCxnSpPr>
      <xdr:spPr>
        <a:xfrm flipV="1">
          <a:off x="4114800" y="11044344"/>
          <a:ext cx="838200" cy="176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128287</xdr:rowOff>
    </xdr:from>
    <xdr:ext cx="762000" cy="259045"/>
    <xdr:sp macro="" textlink="">
      <xdr:nvSpPr>
        <xdr:cNvPr id="135" name="財政構造の弾力性平均値テキスト"/>
        <xdr:cNvSpPr txBox="1"/>
      </xdr:nvSpPr>
      <xdr:spPr>
        <a:xfrm>
          <a:off x="5041900" y="10758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111760</xdr:rowOff>
    </xdr:from>
    <xdr:to>
      <xdr:col>23</xdr:col>
      <xdr:colOff>184150</xdr:colOff>
      <xdr:row>64</xdr:row>
      <xdr:rowOff>41910</xdr:rowOff>
    </xdr:to>
    <xdr:sp macro="" textlink="">
      <xdr:nvSpPr>
        <xdr:cNvPr id="136" name="フローチャート: 判断 135"/>
        <xdr:cNvSpPr/>
      </xdr:nvSpPr>
      <xdr:spPr>
        <a:xfrm>
          <a:off x="49022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44873</xdr:rowOff>
    </xdr:from>
    <xdr:to>
      <xdr:col>19</xdr:col>
      <xdr:colOff>133350</xdr:colOff>
      <xdr:row>65</xdr:row>
      <xdr:rowOff>77046</xdr:rowOff>
    </xdr:to>
    <xdr:cxnSp macro="">
      <xdr:nvCxnSpPr>
        <xdr:cNvPr id="137" name="直線コネクタ 136"/>
        <xdr:cNvCxnSpPr/>
      </xdr:nvCxnSpPr>
      <xdr:spPr>
        <a:xfrm>
          <a:off x="3225800" y="1118912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168063</xdr:rowOff>
    </xdr:from>
    <xdr:to>
      <xdr:col>19</xdr:col>
      <xdr:colOff>184150</xdr:colOff>
      <xdr:row>64</xdr:row>
      <xdr:rowOff>98213</xdr:rowOff>
    </xdr:to>
    <xdr:sp macro="" textlink="">
      <xdr:nvSpPr>
        <xdr:cNvPr id="138" name="フローチャート: 判断 137"/>
        <xdr:cNvSpPr/>
      </xdr:nvSpPr>
      <xdr:spPr>
        <a:xfrm>
          <a:off x="4064000" y="1096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108390</xdr:rowOff>
    </xdr:from>
    <xdr:ext cx="736600" cy="259045"/>
    <xdr:sp macro="" textlink="">
      <xdr:nvSpPr>
        <xdr:cNvPr id="139" name="テキスト ボックス 138"/>
        <xdr:cNvSpPr txBox="1"/>
      </xdr:nvSpPr>
      <xdr:spPr>
        <a:xfrm>
          <a:off x="3733800" y="10738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79587</xdr:rowOff>
    </xdr:from>
    <xdr:to>
      <xdr:col>15</xdr:col>
      <xdr:colOff>82550</xdr:colOff>
      <xdr:row>65</xdr:row>
      <xdr:rowOff>44873</xdr:rowOff>
    </xdr:to>
    <xdr:cxnSp macro="">
      <xdr:nvCxnSpPr>
        <xdr:cNvPr id="140" name="直線コネクタ 139"/>
        <xdr:cNvCxnSpPr/>
      </xdr:nvCxnSpPr>
      <xdr:spPr>
        <a:xfrm>
          <a:off x="2336800" y="11052387"/>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119804</xdr:rowOff>
    </xdr:from>
    <xdr:to>
      <xdr:col>15</xdr:col>
      <xdr:colOff>133350</xdr:colOff>
      <xdr:row>64</xdr:row>
      <xdr:rowOff>49954</xdr:rowOff>
    </xdr:to>
    <xdr:sp macro="" textlink="">
      <xdr:nvSpPr>
        <xdr:cNvPr id="141" name="フローチャート: 判断 140"/>
        <xdr:cNvSpPr/>
      </xdr:nvSpPr>
      <xdr:spPr>
        <a:xfrm>
          <a:off x="3175000" y="1092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60131</xdr:rowOff>
    </xdr:from>
    <xdr:ext cx="762000" cy="259045"/>
    <xdr:sp macro="" textlink="">
      <xdr:nvSpPr>
        <xdr:cNvPr id="142" name="テキスト ボックス 141"/>
        <xdr:cNvSpPr txBox="1"/>
      </xdr:nvSpPr>
      <xdr:spPr>
        <a:xfrm>
          <a:off x="2844800" y="1069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90170</xdr:rowOff>
    </xdr:from>
    <xdr:to>
      <xdr:col>11</xdr:col>
      <xdr:colOff>31750</xdr:colOff>
      <xdr:row>64</xdr:row>
      <xdr:rowOff>79587</xdr:rowOff>
    </xdr:to>
    <xdr:cxnSp macro="">
      <xdr:nvCxnSpPr>
        <xdr:cNvPr id="143" name="直線コネクタ 142"/>
        <xdr:cNvCxnSpPr/>
      </xdr:nvCxnSpPr>
      <xdr:spPr>
        <a:xfrm>
          <a:off x="1447800" y="10891520"/>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63500</xdr:rowOff>
    </xdr:from>
    <xdr:to>
      <xdr:col>11</xdr:col>
      <xdr:colOff>82550</xdr:colOff>
      <xdr:row>63</xdr:row>
      <xdr:rowOff>165100</xdr:rowOff>
    </xdr:to>
    <xdr:sp macro="" textlink="">
      <xdr:nvSpPr>
        <xdr:cNvPr id="144" name="フローチャート: 判断 143"/>
        <xdr:cNvSpPr/>
      </xdr:nvSpPr>
      <xdr:spPr>
        <a:xfrm>
          <a:off x="2286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3827</xdr:rowOff>
    </xdr:from>
    <xdr:ext cx="762000" cy="259045"/>
    <xdr:sp macro="" textlink="">
      <xdr:nvSpPr>
        <xdr:cNvPr id="145" name="テキスト ボックス 144"/>
        <xdr:cNvSpPr txBox="1"/>
      </xdr:nvSpPr>
      <xdr:spPr>
        <a:xfrm>
          <a:off x="1955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154517</xdr:rowOff>
    </xdr:from>
    <xdr:to>
      <xdr:col>7</xdr:col>
      <xdr:colOff>31750</xdr:colOff>
      <xdr:row>63</xdr:row>
      <xdr:rowOff>84667</xdr:rowOff>
    </xdr:to>
    <xdr:sp macro="" textlink="">
      <xdr:nvSpPr>
        <xdr:cNvPr id="146" name="フローチャート: 判断 145"/>
        <xdr:cNvSpPr/>
      </xdr:nvSpPr>
      <xdr:spPr>
        <a:xfrm>
          <a:off x="1397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94844</xdr:rowOff>
    </xdr:from>
    <xdr:ext cx="762000" cy="259045"/>
    <xdr:sp macro="" textlink="">
      <xdr:nvSpPr>
        <xdr:cNvPr id="147" name="テキスト ボックス 146"/>
        <xdr:cNvSpPr txBox="1"/>
      </xdr:nvSpPr>
      <xdr:spPr>
        <a:xfrm>
          <a:off x="1066800" y="1055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20744</xdr:rowOff>
    </xdr:from>
    <xdr:to>
      <xdr:col>23</xdr:col>
      <xdr:colOff>184150</xdr:colOff>
      <xdr:row>64</xdr:row>
      <xdr:rowOff>122344</xdr:rowOff>
    </xdr:to>
    <xdr:sp macro="" textlink="">
      <xdr:nvSpPr>
        <xdr:cNvPr id="153" name="楕円 152"/>
        <xdr:cNvSpPr/>
      </xdr:nvSpPr>
      <xdr:spPr>
        <a:xfrm>
          <a:off x="4902200" y="1099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164271</xdr:rowOff>
    </xdr:from>
    <xdr:ext cx="762000" cy="259045"/>
    <xdr:sp macro="" textlink="">
      <xdr:nvSpPr>
        <xdr:cNvPr id="154" name="財政構造の弾力性該当値テキスト"/>
        <xdr:cNvSpPr txBox="1"/>
      </xdr:nvSpPr>
      <xdr:spPr>
        <a:xfrm>
          <a:off x="5041900" y="1096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26246</xdr:rowOff>
    </xdr:from>
    <xdr:to>
      <xdr:col>19</xdr:col>
      <xdr:colOff>184150</xdr:colOff>
      <xdr:row>65</xdr:row>
      <xdr:rowOff>127846</xdr:rowOff>
    </xdr:to>
    <xdr:sp macro="" textlink="">
      <xdr:nvSpPr>
        <xdr:cNvPr id="155" name="楕円 154"/>
        <xdr:cNvSpPr/>
      </xdr:nvSpPr>
      <xdr:spPr>
        <a:xfrm>
          <a:off x="4064000" y="1117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112623</xdr:rowOff>
    </xdr:from>
    <xdr:ext cx="736600" cy="259045"/>
    <xdr:sp macro="" textlink="">
      <xdr:nvSpPr>
        <xdr:cNvPr id="156" name="テキスト ボックス 155"/>
        <xdr:cNvSpPr txBox="1"/>
      </xdr:nvSpPr>
      <xdr:spPr>
        <a:xfrm>
          <a:off x="3733800" y="11256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165523</xdr:rowOff>
    </xdr:from>
    <xdr:to>
      <xdr:col>15</xdr:col>
      <xdr:colOff>133350</xdr:colOff>
      <xdr:row>65</xdr:row>
      <xdr:rowOff>95673</xdr:rowOff>
    </xdr:to>
    <xdr:sp macro="" textlink="">
      <xdr:nvSpPr>
        <xdr:cNvPr id="157" name="楕円 156"/>
        <xdr:cNvSpPr/>
      </xdr:nvSpPr>
      <xdr:spPr>
        <a:xfrm>
          <a:off x="3175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80450</xdr:rowOff>
    </xdr:from>
    <xdr:ext cx="762000" cy="259045"/>
    <xdr:sp macro="" textlink="">
      <xdr:nvSpPr>
        <xdr:cNvPr id="158" name="テキスト ボックス 157"/>
        <xdr:cNvSpPr txBox="1"/>
      </xdr:nvSpPr>
      <xdr:spPr>
        <a:xfrm>
          <a:off x="2844800" y="1122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28787</xdr:rowOff>
    </xdr:from>
    <xdr:to>
      <xdr:col>11</xdr:col>
      <xdr:colOff>82550</xdr:colOff>
      <xdr:row>64</xdr:row>
      <xdr:rowOff>130387</xdr:rowOff>
    </xdr:to>
    <xdr:sp macro="" textlink="">
      <xdr:nvSpPr>
        <xdr:cNvPr id="159" name="楕円 158"/>
        <xdr:cNvSpPr/>
      </xdr:nvSpPr>
      <xdr:spPr>
        <a:xfrm>
          <a:off x="2286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115164</xdr:rowOff>
    </xdr:from>
    <xdr:ext cx="762000" cy="259045"/>
    <xdr:sp macro="" textlink="">
      <xdr:nvSpPr>
        <xdr:cNvPr id="160" name="テキスト ボックス 159"/>
        <xdr:cNvSpPr txBox="1"/>
      </xdr:nvSpPr>
      <xdr:spPr>
        <a:xfrm>
          <a:off x="1955800" y="11087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39370</xdr:rowOff>
    </xdr:from>
    <xdr:to>
      <xdr:col>7</xdr:col>
      <xdr:colOff>31750</xdr:colOff>
      <xdr:row>63</xdr:row>
      <xdr:rowOff>140970</xdr:rowOff>
    </xdr:to>
    <xdr:sp macro="" textlink="">
      <xdr:nvSpPr>
        <xdr:cNvPr id="161" name="楕円 160"/>
        <xdr:cNvSpPr/>
      </xdr:nvSpPr>
      <xdr:spPr>
        <a:xfrm>
          <a:off x="1397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125747</xdr:rowOff>
    </xdr:from>
    <xdr:ext cx="762000" cy="259045"/>
    <xdr:sp macro="" textlink="">
      <xdr:nvSpPr>
        <xdr:cNvPr id="162" name="テキスト ボックス 161"/>
        <xdr:cNvSpPr txBox="1"/>
      </xdr:nvSpPr>
      <xdr:spPr>
        <a:xfrm>
          <a:off x="10668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[195,035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令和</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年度は前年度と比較し、人口一人当たりの決算額が</a:t>
          </a:r>
          <a:r>
            <a:rPr kumimoji="1" lang="en-US" altLang="ja-JP" sz="1300">
              <a:solidFill>
                <a:schemeClr val="dk1"/>
              </a:solidFill>
              <a:effectLst/>
              <a:latin typeface="+mn-lt"/>
              <a:ea typeface="+mn-ea"/>
              <a:cs typeface="+mn-cs"/>
            </a:rPr>
            <a:t>20,196</a:t>
          </a:r>
          <a:r>
            <a:rPr kumimoji="1" lang="ja-JP" altLang="ja-JP" sz="1300">
              <a:solidFill>
                <a:schemeClr val="dk1"/>
              </a:solidFill>
              <a:effectLst/>
              <a:latin typeface="+mn-lt"/>
              <a:ea typeface="+mn-ea"/>
              <a:cs typeface="+mn-cs"/>
            </a:rPr>
            <a:t>円増加し、類似団体平均と県平均を上回っている。主な要因として、</a:t>
          </a:r>
          <a:r>
            <a:rPr kumimoji="1" lang="ja-JP" altLang="en-US" sz="1300">
              <a:solidFill>
                <a:schemeClr val="dk1"/>
              </a:solidFill>
              <a:effectLst/>
              <a:latin typeface="+mn-lt"/>
              <a:ea typeface="+mn-ea"/>
              <a:cs typeface="+mn-cs"/>
            </a:rPr>
            <a:t>令和２年７月豪雨災害に伴う廃棄物処理費の増や</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寄附</a:t>
          </a:r>
          <a:r>
            <a:rPr kumimoji="1" lang="ja-JP" altLang="ja-JP" sz="1300">
              <a:solidFill>
                <a:schemeClr val="dk1"/>
              </a:solidFill>
              <a:effectLst/>
              <a:latin typeface="+mn-lt"/>
              <a:ea typeface="+mn-ea"/>
              <a:cs typeface="+mn-cs"/>
            </a:rPr>
            <a:t>額の</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によるふるさと納税促進事業の増額等が</a:t>
          </a:r>
          <a:r>
            <a:rPr kumimoji="1" lang="ja-JP" altLang="en-US" sz="1300">
              <a:solidFill>
                <a:schemeClr val="dk1"/>
              </a:solidFill>
              <a:effectLst/>
              <a:latin typeface="+mn-lt"/>
              <a:ea typeface="+mn-ea"/>
              <a:cs typeface="+mn-cs"/>
            </a:rPr>
            <a:t>挙げ</a:t>
          </a:r>
          <a:r>
            <a:rPr kumimoji="1" lang="ja-JP" altLang="ja-JP" sz="1300">
              <a:solidFill>
                <a:schemeClr val="dk1"/>
              </a:solidFill>
              <a:effectLst/>
              <a:latin typeface="+mn-lt"/>
              <a:ea typeface="+mn-ea"/>
              <a:cs typeface="+mn-cs"/>
            </a:rPr>
            <a:t>られる。</a:t>
          </a:r>
          <a:r>
            <a:rPr kumimoji="1" lang="ja-JP" altLang="en-US" sz="1300">
              <a:solidFill>
                <a:schemeClr val="dk1"/>
              </a:solidFill>
              <a:effectLst/>
              <a:latin typeface="+mn-lt"/>
              <a:ea typeface="+mn-ea"/>
              <a:cs typeface="+mn-cs"/>
            </a:rPr>
            <a:t>引き続き</a:t>
          </a:r>
          <a:r>
            <a:rPr kumimoji="1" lang="ja-JP" altLang="ja-JP" sz="1300">
              <a:solidFill>
                <a:schemeClr val="dk1"/>
              </a:solidFill>
              <a:effectLst/>
              <a:latin typeface="+mn-lt"/>
              <a:ea typeface="+mn-ea"/>
              <a:cs typeface="+mn-cs"/>
            </a:rPr>
            <a:t>、事務</a:t>
          </a:r>
          <a:r>
            <a:rPr kumimoji="1" lang="ja-JP" altLang="en-US" sz="1300">
              <a:solidFill>
                <a:schemeClr val="dk1"/>
              </a:solidFill>
              <a:effectLst/>
              <a:latin typeface="+mn-lt"/>
              <a:ea typeface="+mn-ea"/>
              <a:cs typeface="+mn-cs"/>
            </a:rPr>
            <a:t>事業</a:t>
          </a:r>
          <a:r>
            <a:rPr kumimoji="1" lang="ja-JP" altLang="ja-JP" sz="1300">
              <a:solidFill>
                <a:schemeClr val="dk1"/>
              </a:solidFill>
              <a:effectLst/>
              <a:latin typeface="+mn-lt"/>
              <a:ea typeface="+mn-ea"/>
              <a:cs typeface="+mn-cs"/>
            </a:rPr>
            <a:t>の見直しや公共施設等総合管理計画に基づく施設の適正配置を行い、経費節減可能な部分については、積極的な削減に努める。</a:t>
          </a:r>
          <a:endParaRPr lang="ja-JP" altLang="ja-JP" sz="1300">
            <a:effectLst/>
          </a:endParaRPr>
        </a:p>
      </xdr:txBody>
    </xdr:sp>
    <xdr:clientData/>
  </xdr:twoCellAnchor>
  <xdr:oneCellAnchor>
    <xdr:from>
      <xdr:col>3</xdr:col>
      <xdr:colOff>95250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89565</xdr:rowOff>
    </xdr:from>
    <xdr:to>
      <xdr:col>23</xdr:col>
      <xdr:colOff>133350</xdr:colOff>
      <xdr:row>88</xdr:row>
      <xdr:rowOff>46081</xdr:rowOff>
    </xdr:to>
    <xdr:cxnSp macro="">
      <xdr:nvCxnSpPr>
        <xdr:cNvPr id="192" name="直線コネクタ 191"/>
        <xdr:cNvCxnSpPr/>
      </xdr:nvCxnSpPr>
      <xdr:spPr>
        <a:xfrm flipV="1">
          <a:off x="4953000" y="13805565"/>
          <a:ext cx="0" cy="13281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18158</xdr:rowOff>
    </xdr:from>
    <xdr:ext cx="762000" cy="259045"/>
    <xdr:sp macro="" textlink="">
      <xdr:nvSpPr>
        <xdr:cNvPr id="193" name="人件費・物件費等の状況最小値テキスト"/>
        <xdr:cNvSpPr txBox="1"/>
      </xdr:nvSpPr>
      <xdr:spPr>
        <a:xfrm>
          <a:off x="5041900" y="15105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265,729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46081</xdr:rowOff>
    </xdr:from>
    <xdr:to>
      <xdr:col>24</xdr:col>
      <xdr:colOff>12700</xdr:colOff>
      <xdr:row>88</xdr:row>
      <xdr:rowOff>46081</xdr:rowOff>
    </xdr:to>
    <xdr:cxnSp macro="">
      <xdr:nvCxnSpPr>
        <xdr:cNvPr id="194" name="直線コネクタ 193"/>
        <xdr:cNvCxnSpPr/>
      </xdr:nvCxnSpPr>
      <xdr:spPr>
        <a:xfrm>
          <a:off x="4864100" y="15133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4492</xdr:rowOff>
    </xdr:from>
    <xdr:ext cx="762000" cy="259045"/>
    <xdr:sp macro="" textlink="">
      <xdr:nvSpPr>
        <xdr:cNvPr id="195" name="人件費・物件費等の状況最大値テキスト"/>
        <xdr:cNvSpPr txBox="1"/>
      </xdr:nvSpPr>
      <xdr:spPr>
        <a:xfrm>
          <a:off x="5041900" y="13549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89565</xdr:rowOff>
    </xdr:from>
    <xdr:to>
      <xdr:col>24</xdr:col>
      <xdr:colOff>12700</xdr:colOff>
      <xdr:row>80</xdr:row>
      <xdr:rowOff>89565</xdr:rowOff>
    </xdr:to>
    <xdr:cxnSp macro="">
      <xdr:nvCxnSpPr>
        <xdr:cNvPr id="196" name="直線コネクタ 195"/>
        <xdr:cNvCxnSpPr/>
      </xdr:nvCxnSpPr>
      <xdr:spPr>
        <a:xfrm>
          <a:off x="4864100" y="13805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822</xdr:rowOff>
    </xdr:from>
    <xdr:to>
      <xdr:col>23</xdr:col>
      <xdr:colOff>133350</xdr:colOff>
      <xdr:row>84</xdr:row>
      <xdr:rowOff>163264</xdr:rowOff>
    </xdr:to>
    <xdr:cxnSp macro="">
      <xdr:nvCxnSpPr>
        <xdr:cNvPr id="197" name="直線コネクタ 196"/>
        <xdr:cNvCxnSpPr/>
      </xdr:nvCxnSpPr>
      <xdr:spPr>
        <a:xfrm>
          <a:off x="4114800" y="14402622"/>
          <a:ext cx="838200" cy="162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157511</xdr:rowOff>
    </xdr:from>
    <xdr:ext cx="762000" cy="259045"/>
    <xdr:sp macro="" textlink="">
      <xdr:nvSpPr>
        <xdr:cNvPr id="198" name="人件費・物件費等の状況平均値テキスト"/>
        <xdr:cNvSpPr txBox="1"/>
      </xdr:nvSpPr>
      <xdr:spPr>
        <a:xfrm>
          <a:off x="5041900" y="14044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140984</xdr:rowOff>
    </xdr:from>
    <xdr:to>
      <xdr:col>23</xdr:col>
      <xdr:colOff>184150</xdr:colOff>
      <xdr:row>83</xdr:row>
      <xdr:rowOff>71134</xdr:rowOff>
    </xdr:to>
    <xdr:sp macro="" textlink="">
      <xdr:nvSpPr>
        <xdr:cNvPr id="199" name="フローチャート: 判断 198"/>
        <xdr:cNvSpPr/>
      </xdr:nvSpPr>
      <xdr:spPr>
        <a:xfrm>
          <a:off x="4902200" y="14199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115332</xdr:rowOff>
    </xdr:from>
    <xdr:to>
      <xdr:col>19</xdr:col>
      <xdr:colOff>133350</xdr:colOff>
      <xdr:row>84</xdr:row>
      <xdr:rowOff>822</xdr:rowOff>
    </xdr:to>
    <xdr:cxnSp macro="">
      <xdr:nvCxnSpPr>
        <xdr:cNvPr id="200" name="直線コネクタ 199"/>
        <xdr:cNvCxnSpPr/>
      </xdr:nvCxnSpPr>
      <xdr:spPr>
        <a:xfrm>
          <a:off x="3225800" y="14345682"/>
          <a:ext cx="889000" cy="56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35647</xdr:rowOff>
    </xdr:from>
    <xdr:to>
      <xdr:col>19</xdr:col>
      <xdr:colOff>184150</xdr:colOff>
      <xdr:row>82</xdr:row>
      <xdr:rowOff>137247</xdr:rowOff>
    </xdr:to>
    <xdr:sp macro="" textlink="">
      <xdr:nvSpPr>
        <xdr:cNvPr id="201" name="フローチャート: 判断 200"/>
        <xdr:cNvSpPr/>
      </xdr:nvSpPr>
      <xdr:spPr>
        <a:xfrm>
          <a:off x="4064000" y="1409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147424</xdr:rowOff>
    </xdr:from>
    <xdr:ext cx="736600" cy="259045"/>
    <xdr:sp macro="" textlink="">
      <xdr:nvSpPr>
        <xdr:cNvPr id="202" name="テキスト ボックス 201"/>
        <xdr:cNvSpPr txBox="1"/>
      </xdr:nvSpPr>
      <xdr:spPr>
        <a:xfrm>
          <a:off x="3733800" y="138634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115332</xdr:rowOff>
    </xdr:from>
    <xdr:to>
      <xdr:col>15</xdr:col>
      <xdr:colOff>82550</xdr:colOff>
      <xdr:row>84</xdr:row>
      <xdr:rowOff>10658</xdr:rowOff>
    </xdr:to>
    <xdr:cxnSp macro="">
      <xdr:nvCxnSpPr>
        <xdr:cNvPr id="203" name="直線コネクタ 202"/>
        <xdr:cNvCxnSpPr/>
      </xdr:nvCxnSpPr>
      <xdr:spPr>
        <a:xfrm flipV="1">
          <a:off x="2336800" y="14345682"/>
          <a:ext cx="889000" cy="66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1504</xdr:rowOff>
    </xdr:from>
    <xdr:to>
      <xdr:col>15</xdr:col>
      <xdr:colOff>133350</xdr:colOff>
      <xdr:row>82</xdr:row>
      <xdr:rowOff>103104</xdr:rowOff>
    </xdr:to>
    <xdr:sp macro="" textlink="">
      <xdr:nvSpPr>
        <xdr:cNvPr id="204" name="フローチャート: 判断 203"/>
        <xdr:cNvSpPr/>
      </xdr:nvSpPr>
      <xdr:spPr>
        <a:xfrm>
          <a:off x="3175000" y="1406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113281</xdr:rowOff>
    </xdr:from>
    <xdr:ext cx="762000" cy="259045"/>
    <xdr:sp macro="" textlink="">
      <xdr:nvSpPr>
        <xdr:cNvPr id="205" name="テキスト ボックス 204"/>
        <xdr:cNvSpPr txBox="1"/>
      </xdr:nvSpPr>
      <xdr:spPr>
        <a:xfrm>
          <a:off x="2844800" y="1382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93752</xdr:rowOff>
    </xdr:from>
    <xdr:to>
      <xdr:col>11</xdr:col>
      <xdr:colOff>31750</xdr:colOff>
      <xdr:row>84</xdr:row>
      <xdr:rowOff>10658</xdr:rowOff>
    </xdr:to>
    <xdr:cxnSp macro="">
      <xdr:nvCxnSpPr>
        <xdr:cNvPr id="206" name="直線コネクタ 205"/>
        <xdr:cNvCxnSpPr/>
      </xdr:nvCxnSpPr>
      <xdr:spPr>
        <a:xfrm>
          <a:off x="1447800" y="14324102"/>
          <a:ext cx="889000" cy="88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168047</xdr:rowOff>
    </xdr:from>
    <xdr:to>
      <xdr:col>11</xdr:col>
      <xdr:colOff>82550</xdr:colOff>
      <xdr:row>82</xdr:row>
      <xdr:rowOff>98197</xdr:rowOff>
    </xdr:to>
    <xdr:sp macro="" textlink="">
      <xdr:nvSpPr>
        <xdr:cNvPr id="207" name="フローチャート: 判断 206"/>
        <xdr:cNvSpPr/>
      </xdr:nvSpPr>
      <xdr:spPr>
        <a:xfrm>
          <a:off x="2286000" y="14055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108374</xdr:rowOff>
    </xdr:from>
    <xdr:ext cx="762000" cy="259045"/>
    <xdr:sp macro="" textlink="">
      <xdr:nvSpPr>
        <xdr:cNvPr id="208" name="テキスト ボックス 207"/>
        <xdr:cNvSpPr txBox="1"/>
      </xdr:nvSpPr>
      <xdr:spPr>
        <a:xfrm>
          <a:off x="1955800" y="13824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133035</xdr:rowOff>
    </xdr:from>
    <xdr:to>
      <xdr:col>7</xdr:col>
      <xdr:colOff>31750</xdr:colOff>
      <xdr:row>82</xdr:row>
      <xdr:rowOff>63185</xdr:rowOff>
    </xdr:to>
    <xdr:sp macro="" textlink="">
      <xdr:nvSpPr>
        <xdr:cNvPr id="209" name="フローチャート: 判断 208"/>
        <xdr:cNvSpPr/>
      </xdr:nvSpPr>
      <xdr:spPr>
        <a:xfrm>
          <a:off x="1397000" y="1402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73362</xdr:rowOff>
    </xdr:from>
    <xdr:ext cx="762000" cy="259045"/>
    <xdr:sp macro="" textlink="">
      <xdr:nvSpPr>
        <xdr:cNvPr id="210" name="テキスト ボックス 209"/>
        <xdr:cNvSpPr txBox="1"/>
      </xdr:nvSpPr>
      <xdr:spPr>
        <a:xfrm>
          <a:off x="1066800" y="13789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112464</xdr:rowOff>
    </xdr:from>
    <xdr:to>
      <xdr:col>23</xdr:col>
      <xdr:colOff>184150</xdr:colOff>
      <xdr:row>85</xdr:row>
      <xdr:rowOff>42614</xdr:rowOff>
    </xdr:to>
    <xdr:sp macro="" textlink="">
      <xdr:nvSpPr>
        <xdr:cNvPr id="216" name="楕円 215"/>
        <xdr:cNvSpPr/>
      </xdr:nvSpPr>
      <xdr:spPr>
        <a:xfrm>
          <a:off x="4902200" y="1451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84541</xdr:rowOff>
    </xdr:from>
    <xdr:ext cx="762000" cy="259045"/>
    <xdr:sp macro="" textlink="">
      <xdr:nvSpPr>
        <xdr:cNvPr id="217" name="人件費・物件費等の状況該当値テキスト"/>
        <xdr:cNvSpPr txBox="1"/>
      </xdr:nvSpPr>
      <xdr:spPr>
        <a:xfrm>
          <a:off x="5041900" y="1448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121472</xdr:rowOff>
    </xdr:from>
    <xdr:to>
      <xdr:col>19</xdr:col>
      <xdr:colOff>184150</xdr:colOff>
      <xdr:row>84</xdr:row>
      <xdr:rowOff>51622</xdr:rowOff>
    </xdr:to>
    <xdr:sp macro="" textlink="">
      <xdr:nvSpPr>
        <xdr:cNvPr id="218" name="楕円 217"/>
        <xdr:cNvSpPr/>
      </xdr:nvSpPr>
      <xdr:spPr>
        <a:xfrm>
          <a:off x="4064000" y="14351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36399</xdr:rowOff>
    </xdr:from>
    <xdr:ext cx="736600" cy="259045"/>
    <xdr:sp macro="" textlink="">
      <xdr:nvSpPr>
        <xdr:cNvPr id="219" name="テキスト ボックス 218"/>
        <xdr:cNvSpPr txBox="1"/>
      </xdr:nvSpPr>
      <xdr:spPr>
        <a:xfrm>
          <a:off x="3733800" y="14438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64532</xdr:rowOff>
    </xdr:from>
    <xdr:to>
      <xdr:col>15</xdr:col>
      <xdr:colOff>133350</xdr:colOff>
      <xdr:row>83</xdr:row>
      <xdr:rowOff>166132</xdr:rowOff>
    </xdr:to>
    <xdr:sp macro="" textlink="">
      <xdr:nvSpPr>
        <xdr:cNvPr id="220" name="楕円 219"/>
        <xdr:cNvSpPr/>
      </xdr:nvSpPr>
      <xdr:spPr>
        <a:xfrm>
          <a:off x="3175000" y="14294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150909</xdr:rowOff>
    </xdr:from>
    <xdr:ext cx="762000" cy="259045"/>
    <xdr:sp macro="" textlink="">
      <xdr:nvSpPr>
        <xdr:cNvPr id="221" name="テキスト ボックス 220"/>
        <xdr:cNvSpPr txBox="1"/>
      </xdr:nvSpPr>
      <xdr:spPr>
        <a:xfrm>
          <a:off x="2844800" y="14381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131308</xdr:rowOff>
    </xdr:from>
    <xdr:to>
      <xdr:col>11</xdr:col>
      <xdr:colOff>82550</xdr:colOff>
      <xdr:row>84</xdr:row>
      <xdr:rowOff>61458</xdr:rowOff>
    </xdr:to>
    <xdr:sp macro="" textlink="">
      <xdr:nvSpPr>
        <xdr:cNvPr id="222" name="楕円 221"/>
        <xdr:cNvSpPr/>
      </xdr:nvSpPr>
      <xdr:spPr>
        <a:xfrm>
          <a:off x="2286000" y="14361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46235</xdr:rowOff>
    </xdr:from>
    <xdr:ext cx="762000" cy="259045"/>
    <xdr:sp macro="" textlink="">
      <xdr:nvSpPr>
        <xdr:cNvPr id="223" name="テキスト ボックス 222"/>
        <xdr:cNvSpPr txBox="1"/>
      </xdr:nvSpPr>
      <xdr:spPr>
        <a:xfrm>
          <a:off x="1955800" y="14448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42952</xdr:rowOff>
    </xdr:from>
    <xdr:to>
      <xdr:col>7</xdr:col>
      <xdr:colOff>31750</xdr:colOff>
      <xdr:row>83</xdr:row>
      <xdr:rowOff>144552</xdr:rowOff>
    </xdr:to>
    <xdr:sp macro="" textlink="">
      <xdr:nvSpPr>
        <xdr:cNvPr id="224" name="楕円 223"/>
        <xdr:cNvSpPr/>
      </xdr:nvSpPr>
      <xdr:spPr>
        <a:xfrm>
          <a:off x="1397000" y="1427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129329</xdr:rowOff>
    </xdr:from>
    <xdr:ext cx="762000" cy="259045"/>
    <xdr:sp macro="" textlink="">
      <xdr:nvSpPr>
        <xdr:cNvPr id="225" name="テキスト ボックス 224"/>
        <xdr:cNvSpPr txBox="1"/>
      </xdr:nvSpPr>
      <xdr:spPr>
        <a:xfrm>
          <a:off x="1066800" y="14359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27</a:t>
          </a:r>
          <a:r>
            <a:rPr kumimoji="1" lang="ja-JP" altLang="ja-JP" sz="1300">
              <a:solidFill>
                <a:schemeClr val="dk1"/>
              </a:solidFill>
              <a:effectLst/>
              <a:latin typeface="+mn-lt"/>
              <a:ea typeface="+mn-ea"/>
              <a:cs typeface="+mn-cs"/>
            </a:rPr>
            <a:t>年</a:t>
          </a:r>
          <a:r>
            <a:rPr kumimoji="1" lang="en-US" altLang="ja-JP" sz="1300">
              <a:solidFill>
                <a:schemeClr val="dk1"/>
              </a:solidFill>
              <a:effectLst/>
              <a:latin typeface="+mn-lt"/>
              <a:ea typeface="+mn-ea"/>
              <a:cs typeface="+mn-cs"/>
            </a:rPr>
            <a:t>4</a:t>
          </a:r>
          <a:r>
            <a:rPr kumimoji="1" lang="ja-JP" altLang="ja-JP" sz="1300">
              <a:solidFill>
                <a:schemeClr val="dk1"/>
              </a:solidFill>
              <a:effectLst/>
              <a:latin typeface="+mn-lt"/>
              <a:ea typeface="+mn-ea"/>
              <a:cs typeface="+mn-cs"/>
            </a:rPr>
            <a:t>月より、職員給の見直しと給与制度の総合的見直しを行い、現給保障を</a:t>
          </a:r>
          <a:r>
            <a:rPr kumimoji="1" lang="en-US" altLang="ja-JP" sz="1300">
              <a:solidFill>
                <a:schemeClr val="dk1"/>
              </a:solidFill>
              <a:effectLst/>
              <a:latin typeface="+mn-lt"/>
              <a:ea typeface="+mn-ea"/>
              <a:cs typeface="+mn-cs"/>
            </a:rPr>
            <a:t>100%</a:t>
          </a:r>
          <a:r>
            <a:rPr kumimoji="1" lang="ja-JP" altLang="ja-JP" sz="1300">
              <a:solidFill>
                <a:schemeClr val="dk1"/>
              </a:solidFill>
              <a:effectLst/>
              <a:latin typeface="+mn-lt"/>
              <a:ea typeface="+mn-ea"/>
              <a:cs typeface="+mn-cs"/>
            </a:rPr>
            <a:t>とせず上限</a:t>
          </a:r>
          <a:r>
            <a:rPr kumimoji="1" lang="en-US" altLang="ja-JP" sz="1300">
              <a:solidFill>
                <a:schemeClr val="dk1"/>
              </a:solidFill>
              <a:effectLst/>
              <a:latin typeface="+mn-lt"/>
              <a:ea typeface="+mn-ea"/>
              <a:cs typeface="+mn-cs"/>
            </a:rPr>
            <a:t>50%</a:t>
          </a:r>
          <a:r>
            <a:rPr kumimoji="1" lang="ja-JP" altLang="ja-JP" sz="1300">
              <a:solidFill>
                <a:schemeClr val="dk1"/>
              </a:solidFill>
              <a:effectLst/>
              <a:latin typeface="+mn-lt"/>
              <a:ea typeface="+mn-ea"/>
              <a:cs typeface="+mn-cs"/>
            </a:rPr>
            <a:t>とし、期間も国の</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年に対し</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年間としている。平成</a:t>
          </a:r>
          <a:r>
            <a:rPr kumimoji="1" lang="en-US" altLang="ja-JP" sz="1300">
              <a:solidFill>
                <a:schemeClr val="dk1"/>
              </a:solidFill>
              <a:effectLst/>
              <a:latin typeface="+mn-lt"/>
              <a:ea typeface="+mn-ea"/>
              <a:cs typeface="+mn-cs"/>
            </a:rPr>
            <a:t>28</a:t>
          </a:r>
          <a:r>
            <a:rPr kumimoji="1" lang="ja-JP" altLang="ja-JP" sz="1300">
              <a:solidFill>
                <a:schemeClr val="dk1"/>
              </a:solidFill>
              <a:effectLst/>
              <a:latin typeface="+mn-lt"/>
              <a:ea typeface="+mn-ea"/>
              <a:cs typeface="+mn-cs"/>
            </a:rPr>
            <a:t>年度末で当初の予定通り、現給保障を終了した。さらには、平成</a:t>
          </a:r>
          <a:r>
            <a:rPr kumimoji="1" lang="en-US" altLang="ja-JP" sz="1300">
              <a:solidFill>
                <a:schemeClr val="dk1"/>
              </a:solidFill>
              <a:effectLst/>
              <a:latin typeface="+mn-lt"/>
              <a:ea typeface="+mn-ea"/>
              <a:cs typeface="+mn-cs"/>
            </a:rPr>
            <a:t>29</a:t>
          </a:r>
          <a:r>
            <a:rPr kumimoji="1" lang="ja-JP" altLang="ja-JP" sz="1300">
              <a:solidFill>
                <a:schemeClr val="dk1"/>
              </a:solidFill>
              <a:effectLst/>
              <a:latin typeface="+mn-lt"/>
              <a:ea typeface="+mn-ea"/>
              <a:cs typeface="+mn-cs"/>
            </a:rPr>
            <a:t>年度より、行政職給料表等級別基準職務表を８級制から７級制へと見直しを行っている。今後も指数の動向を注視しながら見直しを行うなど、定員管理と併せ給与制度の適正化に努めていく。</a:t>
          </a:r>
          <a:endParaRPr lang="ja-JP" altLang="ja-JP" sz="13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9979</xdr:rowOff>
    </xdr:from>
    <xdr:to>
      <xdr:col>81</xdr:col>
      <xdr:colOff>44450</xdr:colOff>
      <xdr:row>89</xdr:row>
      <xdr:rowOff>138793</xdr:rowOff>
    </xdr:to>
    <xdr:cxnSp macro="">
      <xdr:nvCxnSpPr>
        <xdr:cNvPr id="256" name="直線コネクタ 255"/>
        <xdr:cNvCxnSpPr/>
      </xdr:nvCxnSpPr>
      <xdr:spPr>
        <a:xfrm flipV="1">
          <a:off x="17018000" y="13725979"/>
          <a:ext cx="0" cy="1671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57" name="給与水準   （国との比較）最小値テキスト"/>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58" name="直線コネクタ 257"/>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96356</xdr:rowOff>
    </xdr:from>
    <xdr:ext cx="762000" cy="259045"/>
    <xdr:sp macro="" textlink="">
      <xdr:nvSpPr>
        <xdr:cNvPr id="259" name="給与水準   （国との比較）最大値テキスト"/>
        <xdr:cNvSpPr txBox="1"/>
      </xdr:nvSpPr>
      <xdr:spPr>
        <a:xfrm>
          <a:off x="17106900" y="13469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9979</xdr:rowOff>
    </xdr:from>
    <xdr:to>
      <xdr:col>81</xdr:col>
      <xdr:colOff>133350</xdr:colOff>
      <xdr:row>80</xdr:row>
      <xdr:rowOff>9979</xdr:rowOff>
    </xdr:to>
    <xdr:cxnSp macro="">
      <xdr:nvCxnSpPr>
        <xdr:cNvPr id="260" name="直線コネクタ 259"/>
        <xdr:cNvCxnSpPr/>
      </xdr:nvCxnSpPr>
      <xdr:spPr>
        <a:xfrm>
          <a:off x="16929100" y="13725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51707</xdr:rowOff>
    </xdr:from>
    <xdr:to>
      <xdr:col>81</xdr:col>
      <xdr:colOff>44450</xdr:colOff>
      <xdr:row>88</xdr:row>
      <xdr:rowOff>68943</xdr:rowOff>
    </xdr:to>
    <xdr:cxnSp macro="">
      <xdr:nvCxnSpPr>
        <xdr:cNvPr id="261" name="直線コネクタ 260"/>
        <xdr:cNvCxnSpPr/>
      </xdr:nvCxnSpPr>
      <xdr:spPr>
        <a:xfrm flipV="1">
          <a:off x="16179800" y="15139307"/>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169834</xdr:rowOff>
    </xdr:from>
    <xdr:ext cx="762000" cy="259045"/>
    <xdr:sp macro="" textlink="">
      <xdr:nvSpPr>
        <xdr:cNvPr id="262" name="給与水準   （国との比較）平均値テキスト"/>
        <xdr:cNvSpPr txBox="1"/>
      </xdr:nvSpPr>
      <xdr:spPr>
        <a:xfrm>
          <a:off x="17106900" y="1457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153307</xdr:rowOff>
    </xdr:from>
    <xdr:to>
      <xdr:col>81</xdr:col>
      <xdr:colOff>95250</xdr:colOff>
      <xdr:row>86</xdr:row>
      <xdr:rowOff>83457</xdr:rowOff>
    </xdr:to>
    <xdr:sp macro="" textlink="">
      <xdr:nvSpPr>
        <xdr:cNvPr id="263" name="フローチャート: 判断 262"/>
        <xdr:cNvSpPr/>
      </xdr:nvSpPr>
      <xdr:spPr>
        <a:xfrm>
          <a:off x="169672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68943</xdr:rowOff>
    </xdr:from>
    <xdr:to>
      <xdr:col>77</xdr:col>
      <xdr:colOff>44450</xdr:colOff>
      <xdr:row>88</xdr:row>
      <xdr:rowOff>120650</xdr:rowOff>
    </xdr:to>
    <xdr:cxnSp macro="">
      <xdr:nvCxnSpPr>
        <xdr:cNvPr id="264" name="直線コネクタ 263"/>
        <xdr:cNvCxnSpPr/>
      </xdr:nvCxnSpPr>
      <xdr:spPr>
        <a:xfrm flipV="1">
          <a:off x="15290800" y="1515654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170543</xdr:rowOff>
    </xdr:from>
    <xdr:to>
      <xdr:col>77</xdr:col>
      <xdr:colOff>95250</xdr:colOff>
      <xdr:row>86</xdr:row>
      <xdr:rowOff>100693</xdr:rowOff>
    </xdr:to>
    <xdr:sp macro="" textlink="">
      <xdr:nvSpPr>
        <xdr:cNvPr id="265" name="フローチャート: 判断 264"/>
        <xdr:cNvSpPr/>
      </xdr:nvSpPr>
      <xdr:spPr>
        <a:xfrm>
          <a:off x="16129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110870</xdr:rowOff>
    </xdr:from>
    <xdr:ext cx="736600" cy="259045"/>
    <xdr:sp macro="" textlink="">
      <xdr:nvSpPr>
        <xdr:cNvPr id="266" name="テキスト ボックス 265"/>
        <xdr:cNvSpPr txBox="1"/>
      </xdr:nvSpPr>
      <xdr:spPr>
        <a:xfrm>
          <a:off x="15798800" y="145126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120650</xdr:rowOff>
    </xdr:from>
    <xdr:to>
      <xdr:col>72</xdr:col>
      <xdr:colOff>203200</xdr:colOff>
      <xdr:row>89</xdr:row>
      <xdr:rowOff>35379</xdr:rowOff>
    </xdr:to>
    <xdr:cxnSp macro="">
      <xdr:nvCxnSpPr>
        <xdr:cNvPr id="267" name="直線コネクタ 266"/>
        <xdr:cNvCxnSpPr/>
      </xdr:nvCxnSpPr>
      <xdr:spPr>
        <a:xfrm flipV="1">
          <a:off x="14401800" y="15208250"/>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136071</xdr:rowOff>
    </xdr:from>
    <xdr:to>
      <xdr:col>73</xdr:col>
      <xdr:colOff>44450</xdr:colOff>
      <xdr:row>86</xdr:row>
      <xdr:rowOff>66221</xdr:rowOff>
    </xdr:to>
    <xdr:sp macro="" textlink="">
      <xdr:nvSpPr>
        <xdr:cNvPr id="268" name="フローチャート: 判断 267"/>
        <xdr:cNvSpPr/>
      </xdr:nvSpPr>
      <xdr:spPr>
        <a:xfrm>
          <a:off x="15240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76398</xdr:rowOff>
    </xdr:from>
    <xdr:ext cx="762000" cy="259045"/>
    <xdr:sp macro="" textlink="">
      <xdr:nvSpPr>
        <xdr:cNvPr id="269" name="テキスト ボックス 268"/>
        <xdr:cNvSpPr txBox="1"/>
      </xdr:nvSpPr>
      <xdr:spPr>
        <a:xfrm>
          <a:off x="14909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89</xdr:row>
      <xdr:rowOff>18143</xdr:rowOff>
    </xdr:from>
    <xdr:to>
      <xdr:col>68</xdr:col>
      <xdr:colOff>152400</xdr:colOff>
      <xdr:row>89</xdr:row>
      <xdr:rowOff>35379</xdr:rowOff>
    </xdr:to>
    <xdr:cxnSp macro="">
      <xdr:nvCxnSpPr>
        <xdr:cNvPr id="270" name="直線コネクタ 269"/>
        <xdr:cNvCxnSpPr/>
      </xdr:nvCxnSpPr>
      <xdr:spPr>
        <a:xfrm>
          <a:off x="13512800" y="15277193"/>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136071</xdr:rowOff>
    </xdr:from>
    <xdr:to>
      <xdr:col>68</xdr:col>
      <xdr:colOff>203200</xdr:colOff>
      <xdr:row>86</xdr:row>
      <xdr:rowOff>66221</xdr:rowOff>
    </xdr:to>
    <xdr:sp macro="" textlink="">
      <xdr:nvSpPr>
        <xdr:cNvPr id="271" name="フローチャート: 判断 270"/>
        <xdr:cNvSpPr/>
      </xdr:nvSpPr>
      <xdr:spPr>
        <a:xfrm>
          <a:off x="14351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76398</xdr:rowOff>
    </xdr:from>
    <xdr:ext cx="762000" cy="259045"/>
    <xdr:sp macro="" textlink="">
      <xdr:nvSpPr>
        <xdr:cNvPr id="272" name="テキスト ボックス 271"/>
        <xdr:cNvSpPr txBox="1"/>
      </xdr:nvSpPr>
      <xdr:spPr>
        <a:xfrm>
          <a:off x="14020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170543</xdr:rowOff>
    </xdr:from>
    <xdr:to>
      <xdr:col>64</xdr:col>
      <xdr:colOff>152400</xdr:colOff>
      <xdr:row>86</xdr:row>
      <xdr:rowOff>100693</xdr:rowOff>
    </xdr:to>
    <xdr:sp macro="" textlink="">
      <xdr:nvSpPr>
        <xdr:cNvPr id="273" name="フローチャート: 判断 272"/>
        <xdr:cNvSpPr/>
      </xdr:nvSpPr>
      <xdr:spPr>
        <a:xfrm>
          <a:off x="13462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110870</xdr:rowOff>
    </xdr:from>
    <xdr:ext cx="762000" cy="259045"/>
    <xdr:sp macro="" textlink="">
      <xdr:nvSpPr>
        <xdr:cNvPr id="274" name="テキスト ボックス 273"/>
        <xdr:cNvSpPr txBox="1"/>
      </xdr:nvSpPr>
      <xdr:spPr>
        <a:xfrm>
          <a:off x="13131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907</xdr:rowOff>
    </xdr:from>
    <xdr:to>
      <xdr:col>81</xdr:col>
      <xdr:colOff>95250</xdr:colOff>
      <xdr:row>88</xdr:row>
      <xdr:rowOff>102507</xdr:rowOff>
    </xdr:to>
    <xdr:sp macro="" textlink="">
      <xdr:nvSpPr>
        <xdr:cNvPr id="280" name="楕円 279"/>
        <xdr:cNvSpPr/>
      </xdr:nvSpPr>
      <xdr:spPr>
        <a:xfrm>
          <a:off x="16967200" y="1508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144434</xdr:rowOff>
    </xdr:from>
    <xdr:ext cx="762000" cy="259045"/>
    <xdr:sp macro="" textlink="">
      <xdr:nvSpPr>
        <xdr:cNvPr id="281" name="給与水準   （国との比較）該当値テキスト"/>
        <xdr:cNvSpPr txBox="1"/>
      </xdr:nvSpPr>
      <xdr:spPr>
        <a:xfrm>
          <a:off x="17106900" y="15060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18143</xdr:rowOff>
    </xdr:from>
    <xdr:to>
      <xdr:col>77</xdr:col>
      <xdr:colOff>95250</xdr:colOff>
      <xdr:row>88</xdr:row>
      <xdr:rowOff>119743</xdr:rowOff>
    </xdr:to>
    <xdr:sp macro="" textlink="">
      <xdr:nvSpPr>
        <xdr:cNvPr id="282" name="楕円 281"/>
        <xdr:cNvSpPr/>
      </xdr:nvSpPr>
      <xdr:spPr>
        <a:xfrm>
          <a:off x="16129000" y="1510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104520</xdr:rowOff>
    </xdr:from>
    <xdr:ext cx="736600" cy="259045"/>
    <xdr:sp macro="" textlink="">
      <xdr:nvSpPr>
        <xdr:cNvPr id="283" name="テキスト ボックス 282"/>
        <xdr:cNvSpPr txBox="1"/>
      </xdr:nvSpPr>
      <xdr:spPr>
        <a:xfrm>
          <a:off x="15798800" y="1519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69850</xdr:rowOff>
    </xdr:from>
    <xdr:to>
      <xdr:col>73</xdr:col>
      <xdr:colOff>44450</xdr:colOff>
      <xdr:row>89</xdr:row>
      <xdr:rowOff>0</xdr:rowOff>
    </xdr:to>
    <xdr:sp macro="" textlink="">
      <xdr:nvSpPr>
        <xdr:cNvPr id="284" name="楕円 283"/>
        <xdr:cNvSpPr/>
      </xdr:nvSpPr>
      <xdr:spPr>
        <a:xfrm>
          <a:off x="15240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156227</xdr:rowOff>
    </xdr:from>
    <xdr:ext cx="762000" cy="259045"/>
    <xdr:sp macro="" textlink="">
      <xdr:nvSpPr>
        <xdr:cNvPr id="285" name="テキスト ボックス 284"/>
        <xdr:cNvSpPr txBox="1"/>
      </xdr:nvSpPr>
      <xdr:spPr>
        <a:xfrm>
          <a:off x="14909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156029</xdr:rowOff>
    </xdr:from>
    <xdr:to>
      <xdr:col>68</xdr:col>
      <xdr:colOff>203200</xdr:colOff>
      <xdr:row>89</xdr:row>
      <xdr:rowOff>86179</xdr:rowOff>
    </xdr:to>
    <xdr:sp macro="" textlink="">
      <xdr:nvSpPr>
        <xdr:cNvPr id="286" name="楕円 285"/>
        <xdr:cNvSpPr/>
      </xdr:nvSpPr>
      <xdr:spPr>
        <a:xfrm>
          <a:off x="14351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70956</xdr:rowOff>
    </xdr:from>
    <xdr:ext cx="762000" cy="259045"/>
    <xdr:sp macro="" textlink="">
      <xdr:nvSpPr>
        <xdr:cNvPr id="287" name="テキスト ボックス 286"/>
        <xdr:cNvSpPr txBox="1"/>
      </xdr:nvSpPr>
      <xdr:spPr>
        <a:xfrm>
          <a:off x="14020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138793</xdr:rowOff>
    </xdr:from>
    <xdr:to>
      <xdr:col>64</xdr:col>
      <xdr:colOff>152400</xdr:colOff>
      <xdr:row>89</xdr:row>
      <xdr:rowOff>68943</xdr:rowOff>
    </xdr:to>
    <xdr:sp macro="" textlink="">
      <xdr:nvSpPr>
        <xdr:cNvPr id="288" name="楕円 287"/>
        <xdr:cNvSpPr/>
      </xdr:nvSpPr>
      <xdr:spPr>
        <a:xfrm>
          <a:off x="13462000" y="1522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53720</xdr:rowOff>
    </xdr:from>
    <xdr:ext cx="762000" cy="259045"/>
    <xdr:sp macro="" textlink="">
      <xdr:nvSpPr>
        <xdr:cNvPr id="289" name="テキスト ボックス 288"/>
        <xdr:cNvSpPr txBox="1"/>
      </xdr:nvSpPr>
      <xdr:spPr>
        <a:xfrm>
          <a:off x="13131800" y="1531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地方分権に伴う権限移譲など、事務事業の増加が見込まれるが、「最小の人数で最大の成果を挙げる」ため、組織や事務事業の見直し、民間活力の導入や市民との協働を積極的に進め、今後の行政需要に対応できる効率的な組織運営に向け、定員管理方針による職員数の適正化を図っていく。</a:t>
          </a:r>
          <a:endParaRPr lang="ja-JP" altLang="ja-JP" sz="1300">
            <a:effectLst/>
          </a:endParaRPr>
        </a:p>
      </xdr:txBody>
    </xdr:sp>
    <xdr:clientData/>
  </xdr:twoCellAnchor>
  <xdr:oneCellAnchor>
    <xdr:from>
      <xdr:col>61</xdr:col>
      <xdr:colOff>6350</xdr:colOff>
      <xdr:row>54</xdr:row>
      <xdr:rowOff>139700</xdr:rowOff>
    </xdr:from>
    <xdr:ext cx="349839" cy="225703"/>
    <xdr:sp macro="" textlink="">
      <xdr:nvSpPr>
        <xdr:cNvPr id="303" name="テキスト ボックス 30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6" name="直線コネクタ 30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7" name="テキスト ボックス 30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8" name="直線コネクタ 30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9" name="テキスト ボックス 30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0" name="直線コネクタ 30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1" name="テキスト ボックス 31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2" name="直線コネクタ 31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3" name="テキスト ボックス 31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4" name="直線コネクタ 31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5" name="テキスト ボックス 31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6" name="直線コネクタ 31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7" name="テキスト ボックス 31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9" name="テキスト ボックス 31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1512</xdr:rowOff>
    </xdr:from>
    <xdr:to>
      <xdr:col>81</xdr:col>
      <xdr:colOff>44450</xdr:colOff>
      <xdr:row>66</xdr:row>
      <xdr:rowOff>145748</xdr:rowOff>
    </xdr:to>
    <xdr:cxnSp macro="">
      <xdr:nvCxnSpPr>
        <xdr:cNvPr id="321" name="直線コネクタ 320"/>
        <xdr:cNvCxnSpPr/>
      </xdr:nvCxnSpPr>
      <xdr:spPr>
        <a:xfrm flipV="1">
          <a:off x="17018000" y="10117062"/>
          <a:ext cx="0" cy="13443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117825</xdr:rowOff>
    </xdr:from>
    <xdr:ext cx="762000" cy="259045"/>
    <xdr:sp macro="" textlink="">
      <xdr:nvSpPr>
        <xdr:cNvPr id="322" name="定員管理の状況最小値テキスト"/>
        <xdr:cNvSpPr txBox="1"/>
      </xdr:nvSpPr>
      <xdr:spPr>
        <a:xfrm>
          <a:off x="17106900" y="1143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145748</xdr:rowOff>
    </xdr:from>
    <xdr:to>
      <xdr:col>81</xdr:col>
      <xdr:colOff>133350</xdr:colOff>
      <xdr:row>66</xdr:row>
      <xdr:rowOff>145748</xdr:rowOff>
    </xdr:to>
    <xdr:cxnSp macro="">
      <xdr:nvCxnSpPr>
        <xdr:cNvPr id="323" name="直線コネクタ 322"/>
        <xdr:cNvCxnSpPr/>
      </xdr:nvCxnSpPr>
      <xdr:spPr>
        <a:xfrm>
          <a:off x="16929100" y="114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87889</xdr:rowOff>
    </xdr:from>
    <xdr:ext cx="762000" cy="259045"/>
    <xdr:sp macro="" textlink="">
      <xdr:nvSpPr>
        <xdr:cNvPr id="324" name="定員管理の状況最大値テキスト"/>
        <xdr:cNvSpPr txBox="1"/>
      </xdr:nvSpPr>
      <xdr:spPr>
        <a:xfrm>
          <a:off x="17106900" y="986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1512</xdr:rowOff>
    </xdr:from>
    <xdr:to>
      <xdr:col>81</xdr:col>
      <xdr:colOff>133350</xdr:colOff>
      <xdr:row>59</xdr:row>
      <xdr:rowOff>1512</xdr:rowOff>
    </xdr:to>
    <xdr:cxnSp macro="">
      <xdr:nvCxnSpPr>
        <xdr:cNvPr id="325" name="直線コネクタ 324"/>
        <xdr:cNvCxnSpPr/>
      </xdr:nvCxnSpPr>
      <xdr:spPr>
        <a:xfrm>
          <a:off x="16929100" y="1011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111337</xdr:rowOff>
    </xdr:from>
    <xdr:to>
      <xdr:col>81</xdr:col>
      <xdr:colOff>44450</xdr:colOff>
      <xdr:row>61</xdr:row>
      <xdr:rowOff>128572</xdr:rowOff>
    </xdr:to>
    <xdr:cxnSp macro="">
      <xdr:nvCxnSpPr>
        <xdr:cNvPr id="326" name="直線コネクタ 325"/>
        <xdr:cNvCxnSpPr/>
      </xdr:nvCxnSpPr>
      <xdr:spPr>
        <a:xfrm>
          <a:off x="16179800" y="10569787"/>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37996</xdr:rowOff>
    </xdr:from>
    <xdr:ext cx="762000" cy="259045"/>
    <xdr:sp macro="" textlink="">
      <xdr:nvSpPr>
        <xdr:cNvPr id="327" name="定員管理の状況平均値テキスト"/>
        <xdr:cNvSpPr txBox="1"/>
      </xdr:nvSpPr>
      <xdr:spPr>
        <a:xfrm>
          <a:off x="17106900" y="103249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21469</xdr:rowOff>
    </xdr:from>
    <xdr:to>
      <xdr:col>81</xdr:col>
      <xdr:colOff>95250</xdr:colOff>
      <xdr:row>61</xdr:row>
      <xdr:rowOff>123069</xdr:rowOff>
    </xdr:to>
    <xdr:sp macro="" textlink="">
      <xdr:nvSpPr>
        <xdr:cNvPr id="328" name="フローチャート: 判断 327"/>
        <xdr:cNvSpPr/>
      </xdr:nvSpPr>
      <xdr:spPr>
        <a:xfrm>
          <a:off x="169672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102144</xdr:rowOff>
    </xdr:from>
    <xdr:to>
      <xdr:col>77</xdr:col>
      <xdr:colOff>44450</xdr:colOff>
      <xdr:row>61</xdr:row>
      <xdr:rowOff>111337</xdr:rowOff>
    </xdr:to>
    <xdr:cxnSp macro="">
      <xdr:nvCxnSpPr>
        <xdr:cNvPr id="329" name="直線コネクタ 328"/>
        <xdr:cNvCxnSpPr/>
      </xdr:nvCxnSpPr>
      <xdr:spPr>
        <a:xfrm>
          <a:off x="15290800" y="10560594"/>
          <a:ext cx="8890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26065</xdr:rowOff>
    </xdr:from>
    <xdr:to>
      <xdr:col>77</xdr:col>
      <xdr:colOff>95250</xdr:colOff>
      <xdr:row>61</xdr:row>
      <xdr:rowOff>127665</xdr:rowOff>
    </xdr:to>
    <xdr:sp macro="" textlink="">
      <xdr:nvSpPr>
        <xdr:cNvPr id="330" name="フローチャート: 判断 329"/>
        <xdr:cNvSpPr/>
      </xdr:nvSpPr>
      <xdr:spPr>
        <a:xfrm>
          <a:off x="16129000" y="10484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137842</xdr:rowOff>
    </xdr:from>
    <xdr:ext cx="736600" cy="259045"/>
    <xdr:sp macro="" textlink="">
      <xdr:nvSpPr>
        <xdr:cNvPr id="331" name="テキスト ボックス 330"/>
        <xdr:cNvSpPr txBox="1"/>
      </xdr:nvSpPr>
      <xdr:spPr>
        <a:xfrm>
          <a:off x="15798800" y="10253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102144</xdr:rowOff>
    </xdr:from>
    <xdr:to>
      <xdr:col>72</xdr:col>
      <xdr:colOff>203200</xdr:colOff>
      <xdr:row>61</xdr:row>
      <xdr:rowOff>105591</xdr:rowOff>
    </xdr:to>
    <xdr:cxnSp macro="">
      <xdr:nvCxnSpPr>
        <xdr:cNvPr id="332" name="直線コネクタ 331"/>
        <xdr:cNvCxnSpPr/>
      </xdr:nvCxnSpPr>
      <xdr:spPr>
        <a:xfrm flipV="1">
          <a:off x="14401800" y="1056059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21469</xdr:rowOff>
    </xdr:from>
    <xdr:to>
      <xdr:col>73</xdr:col>
      <xdr:colOff>44450</xdr:colOff>
      <xdr:row>61</xdr:row>
      <xdr:rowOff>123069</xdr:rowOff>
    </xdr:to>
    <xdr:sp macro="" textlink="">
      <xdr:nvSpPr>
        <xdr:cNvPr id="333" name="フローチャート: 判断 332"/>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133246</xdr:rowOff>
    </xdr:from>
    <xdr:ext cx="762000" cy="259045"/>
    <xdr:sp macro="" textlink="">
      <xdr:nvSpPr>
        <xdr:cNvPr id="334" name="テキスト ボックス 333"/>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102144</xdr:rowOff>
    </xdr:from>
    <xdr:to>
      <xdr:col>68</xdr:col>
      <xdr:colOff>152400</xdr:colOff>
      <xdr:row>61</xdr:row>
      <xdr:rowOff>105591</xdr:rowOff>
    </xdr:to>
    <xdr:cxnSp macro="">
      <xdr:nvCxnSpPr>
        <xdr:cNvPr id="335" name="直線コネクタ 334"/>
        <xdr:cNvCxnSpPr/>
      </xdr:nvCxnSpPr>
      <xdr:spPr>
        <a:xfrm>
          <a:off x="13512800" y="1056059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28363</xdr:rowOff>
    </xdr:from>
    <xdr:to>
      <xdr:col>68</xdr:col>
      <xdr:colOff>203200</xdr:colOff>
      <xdr:row>61</xdr:row>
      <xdr:rowOff>129963</xdr:rowOff>
    </xdr:to>
    <xdr:sp macro="" textlink="">
      <xdr:nvSpPr>
        <xdr:cNvPr id="336" name="フローチャート: 判断 335"/>
        <xdr:cNvSpPr/>
      </xdr:nvSpPr>
      <xdr:spPr>
        <a:xfrm>
          <a:off x="14351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140140</xdr:rowOff>
    </xdr:from>
    <xdr:ext cx="762000" cy="259045"/>
    <xdr:sp macro="" textlink="">
      <xdr:nvSpPr>
        <xdr:cNvPr id="337" name="テキスト ボックス 336"/>
        <xdr:cNvSpPr txBox="1"/>
      </xdr:nvSpPr>
      <xdr:spPr>
        <a:xfrm>
          <a:off x="14020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22618</xdr:rowOff>
    </xdr:from>
    <xdr:to>
      <xdr:col>64</xdr:col>
      <xdr:colOff>152400</xdr:colOff>
      <xdr:row>61</xdr:row>
      <xdr:rowOff>124218</xdr:rowOff>
    </xdr:to>
    <xdr:sp macro="" textlink="">
      <xdr:nvSpPr>
        <xdr:cNvPr id="338" name="フローチャート: 判断 337"/>
        <xdr:cNvSpPr/>
      </xdr:nvSpPr>
      <xdr:spPr>
        <a:xfrm>
          <a:off x="13462000" y="1048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134395</xdr:rowOff>
    </xdr:from>
    <xdr:ext cx="762000" cy="259045"/>
    <xdr:sp macro="" textlink="">
      <xdr:nvSpPr>
        <xdr:cNvPr id="339" name="テキスト ボックス 338"/>
        <xdr:cNvSpPr txBox="1"/>
      </xdr:nvSpPr>
      <xdr:spPr>
        <a:xfrm>
          <a:off x="13131800" y="1024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0" name="テキスト ボックス 33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1" name="テキスト ボックス 34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2" name="テキスト ボックス 34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3" name="テキスト ボックス 34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4" name="テキスト ボックス 34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77772</xdr:rowOff>
    </xdr:from>
    <xdr:to>
      <xdr:col>81</xdr:col>
      <xdr:colOff>95250</xdr:colOff>
      <xdr:row>62</xdr:row>
      <xdr:rowOff>7922</xdr:rowOff>
    </xdr:to>
    <xdr:sp macro="" textlink="">
      <xdr:nvSpPr>
        <xdr:cNvPr id="345" name="楕円 344"/>
        <xdr:cNvSpPr/>
      </xdr:nvSpPr>
      <xdr:spPr>
        <a:xfrm>
          <a:off x="16967200" y="1053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49849</xdr:rowOff>
    </xdr:from>
    <xdr:ext cx="762000" cy="259045"/>
    <xdr:sp macro="" textlink="">
      <xdr:nvSpPr>
        <xdr:cNvPr id="346" name="定員管理の状況該当値テキスト"/>
        <xdr:cNvSpPr txBox="1"/>
      </xdr:nvSpPr>
      <xdr:spPr>
        <a:xfrm>
          <a:off x="17106900" y="1050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60537</xdr:rowOff>
    </xdr:from>
    <xdr:to>
      <xdr:col>77</xdr:col>
      <xdr:colOff>95250</xdr:colOff>
      <xdr:row>61</xdr:row>
      <xdr:rowOff>162137</xdr:rowOff>
    </xdr:to>
    <xdr:sp macro="" textlink="">
      <xdr:nvSpPr>
        <xdr:cNvPr id="347" name="楕円 346"/>
        <xdr:cNvSpPr/>
      </xdr:nvSpPr>
      <xdr:spPr>
        <a:xfrm>
          <a:off x="16129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146914</xdr:rowOff>
    </xdr:from>
    <xdr:ext cx="736600" cy="259045"/>
    <xdr:sp macro="" textlink="">
      <xdr:nvSpPr>
        <xdr:cNvPr id="348" name="テキスト ボックス 347"/>
        <xdr:cNvSpPr txBox="1"/>
      </xdr:nvSpPr>
      <xdr:spPr>
        <a:xfrm>
          <a:off x="15798800" y="1060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51344</xdr:rowOff>
    </xdr:from>
    <xdr:to>
      <xdr:col>73</xdr:col>
      <xdr:colOff>44450</xdr:colOff>
      <xdr:row>61</xdr:row>
      <xdr:rowOff>152944</xdr:rowOff>
    </xdr:to>
    <xdr:sp macro="" textlink="">
      <xdr:nvSpPr>
        <xdr:cNvPr id="349" name="楕円 348"/>
        <xdr:cNvSpPr/>
      </xdr:nvSpPr>
      <xdr:spPr>
        <a:xfrm>
          <a:off x="15240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137721</xdr:rowOff>
    </xdr:from>
    <xdr:ext cx="762000" cy="259045"/>
    <xdr:sp macro="" textlink="">
      <xdr:nvSpPr>
        <xdr:cNvPr id="350" name="テキスト ボックス 349"/>
        <xdr:cNvSpPr txBox="1"/>
      </xdr:nvSpPr>
      <xdr:spPr>
        <a:xfrm>
          <a:off x="14909800" y="1059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54791</xdr:rowOff>
    </xdr:from>
    <xdr:to>
      <xdr:col>68</xdr:col>
      <xdr:colOff>203200</xdr:colOff>
      <xdr:row>61</xdr:row>
      <xdr:rowOff>156391</xdr:rowOff>
    </xdr:to>
    <xdr:sp macro="" textlink="">
      <xdr:nvSpPr>
        <xdr:cNvPr id="351" name="楕円 350"/>
        <xdr:cNvSpPr/>
      </xdr:nvSpPr>
      <xdr:spPr>
        <a:xfrm>
          <a:off x="14351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141168</xdr:rowOff>
    </xdr:from>
    <xdr:ext cx="762000" cy="259045"/>
    <xdr:sp macro="" textlink="">
      <xdr:nvSpPr>
        <xdr:cNvPr id="352" name="テキスト ボックス 351"/>
        <xdr:cNvSpPr txBox="1"/>
      </xdr:nvSpPr>
      <xdr:spPr>
        <a:xfrm>
          <a:off x="14020800" y="10599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51344</xdr:rowOff>
    </xdr:from>
    <xdr:to>
      <xdr:col>64</xdr:col>
      <xdr:colOff>152400</xdr:colOff>
      <xdr:row>61</xdr:row>
      <xdr:rowOff>152944</xdr:rowOff>
    </xdr:to>
    <xdr:sp macro="" textlink="">
      <xdr:nvSpPr>
        <xdr:cNvPr id="353" name="楕円 352"/>
        <xdr:cNvSpPr/>
      </xdr:nvSpPr>
      <xdr:spPr>
        <a:xfrm>
          <a:off x="13462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137721</xdr:rowOff>
    </xdr:from>
    <xdr:ext cx="762000" cy="259045"/>
    <xdr:sp macro="" textlink="">
      <xdr:nvSpPr>
        <xdr:cNvPr id="354" name="テキスト ボックス 353"/>
        <xdr:cNvSpPr txBox="1"/>
      </xdr:nvSpPr>
      <xdr:spPr>
        <a:xfrm>
          <a:off x="13131800" y="1059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6" name="テキスト ボックス 35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7" name="テキスト ボックス 35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令和元</a:t>
          </a:r>
          <a:r>
            <a:rPr kumimoji="1" lang="ja-JP" altLang="ja-JP" sz="1300">
              <a:solidFill>
                <a:schemeClr val="dk1"/>
              </a:solidFill>
              <a:effectLst/>
              <a:latin typeface="+mn-lt"/>
              <a:ea typeface="+mn-ea"/>
              <a:cs typeface="+mn-cs"/>
            </a:rPr>
            <a:t>年度より</a:t>
          </a:r>
          <a:r>
            <a:rPr kumimoji="1" lang="en-US" altLang="ja-JP" sz="1300">
              <a:solidFill>
                <a:schemeClr val="dk1"/>
              </a:solidFill>
              <a:effectLst/>
              <a:latin typeface="+mn-lt"/>
              <a:ea typeface="+mn-ea"/>
              <a:cs typeface="+mn-cs"/>
            </a:rPr>
            <a:t>0.5</a:t>
          </a:r>
          <a:r>
            <a:rPr kumimoji="1" lang="ja-JP" altLang="ja-JP" sz="1300">
              <a:solidFill>
                <a:schemeClr val="dk1"/>
              </a:solidFill>
              <a:effectLst/>
              <a:latin typeface="+mn-lt"/>
              <a:ea typeface="+mn-ea"/>
              <a:cs typeface="+mn-cs"/>
            </a:rPr>
            <a:t>ポイント低くなり、また、類似団体平均を下回っている。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a:t>
          </a:r>
          <a:endParaRPr lang="ja-JP" altLang="ja-JP" sz="1300">
            <a:effectLst/>
          </a:endParaRPr>
        </a:p>
      </xdr:txBody>
    </xdr:sp>
    <xdr:clientData/>
  </xdr:twoCellAnchor>
  <xdr:oneCellAnchor>
    <xdr:from>
      <xdr:col>61</xdr:col>
      <xdr:colOff>6350</xdr:colOff>
      <xdr:row>32</xdr:row>
      <xdr:rowOff>101600</xdr:rowOff>
    </xdr:from>
    <xdr:ext cx="298543" cy="225703"/>
    <xdr:sp macro="" textlink="">
      <xdr:nvSpPr>
        <xdr:cNvPr id="368" name="テキスト ボックス 36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0" name="テキスト ボックス 36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71" name="直線コネクタ 37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72" name="テキスト ボックス 37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3" name="直線コネクタ 37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4" name="テキスト ボックス 37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5" name="直線コネクタ 37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6" name="テキスト ボックス 37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7" name="直線コネクタ 37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8" name="テキスト ボックス 37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9" name="直線コネクタ 37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80" name="テキスト ボックス 37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81" name="直線コネクタ 38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82" name="テキスト ボックス 381"/>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83" name="直線コネクタ 38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99483</xdr:rowOff>
    </xdr:from>
    <xdr:to>
      <xdr:col>81</xdr:col>
      <xdr:colOff>44450</xdr:colOff>
      <xdr:row>44</xdr:row>
      <xdr:rowOff>96157</xdr:rowOff>
    </xdr:to>
    <xdr:cxnSp macro="">
      <xdr:nvCxnSpPr>
        <xdr:cNvPr id="385" name="直線コネクタ 384"/>
        <xdr:cNvCxnSpPr/>
      </xdr:nvCxnSpPr>
      <xdr:spPr>
        <a:xfrm flipV="1">
          <a:off x="17018000" y="6100233"/>
          <a:ext cx="0" cy="15397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68234</xdr:rowOff>
    </xdr:from>
    <xdr:ext cx="762000" cy="259045"/>
    <xdr:sp macro="" textlink="">
      <xdr:nvSpPr>
        <xdr:cNvPr id="386" name="公債費負担の状況最小値テキスト"/>
        <xdr:cNvSpPr txBox="1"/>
      </xdr:nvSpPr>
      <xdr:spPr>
        <a:xfrm>
          <a:off x="17106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96157</xdr:rowOff>
    </xdr:from>
    <xdr:to>
      <xdr:col>81</xdr:col>
      <xdr:colOff>133350</xdr:colOff>
      <xdr:row>44</xdr:row>
      <xdr:rowOff>96157</xdr:rowOff>
    </xdr:to>
    <xdr:cxnSp macro="">
      <xdr:nvCxnSpPr>
        <xdr:cNvPr id="387" name="直線コネクタ 386"/>
        <xdr:cNvCxnSpPr/>
      </xdr:nvCxnSpPr>
      <xdr:spPr>
        <a:xfrm>
          <a:off x="16929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14410</xdr:rowOff>
    </xdr:from>
    <xdr:ext cx="762000" cy="259045"/>
    <xdr:sp macro="" textlink="">
      <xdr:nvSpPr>
        <xdr:cNvPr id="388" name="公債費負担の状況最大値テキスト"/>
        <xdr:cNvSpPr txBox="1"/>
      </xdr:nvSpPr>
      <xdr:spPr>
        <a:xfrm>
          <a:off x="17106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99483</xdr:rowOff>
    </xdr:from>
    <xdr:to>
      <xdr:col>81</xdr:col>
      <xdr:colOff>133350</xdr:colOff>
      <xdr:row>35</xdr:row>
      <xdr:rowOff>99483</xdr:rowOff>
    </xdr:to>
    <xdr:cxnSp macro="">
      <xdr:nvCxnSpPr>
        <xdr:cNvPr id="389" name="直線コネクタ 388"/>
        <xdr:cNvCxnSpPr/>
      </xdr:nvCxnSpPr>
      <xdr:spPr>
        <a:xfrm>
          <a:off x="16929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79224</xdr:rowOff>
    </xdr:from>
    <xdr:to>
      <xdr:col>81</xdr:col>
      <xdr:colOff>44450</xdr:colOff>
      <xdr:row>38</xdr:row>
      <xdr:rowOff>136676</xdr:rowOff>
    </xdr:to>
    <xdr:cxnSp macro="">
      <xdr:nvCxnSpPr>
        <xdr:cNvPr id="390" name="直線コネクタ 389"/>
        <xdr:cNvCxnSpPr/>
      </xdr:nvCxnSpPr>
      <xdr:spPr>
        <a:xfrm flipV="1">
          <a:off x="16179800" y="6594324"/>
          <a:ext cx="8382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48277</xdr:rowOff>
    </xdr:from>
    <xdr:ext cx="762000" cy="259045"/>
    <xdr:sp macro="" textlink="">
      <xdr:nvSpPr>
        <xdr:cNvPr id="391" name="公債費負担の状況平均値テキスト"/>
        <xdr:cNvSpPr txBox="1"/>
      </xdr:nvSpPr>
      <xdr:spPr>
        <a:xfrm>
          <a:off x="17106900" y="690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76200</xdr:rowOff>
    </xdr:from>
    <xdr:to>
      <xdr:col>81</xdr:col>
      <xdr:colOff>95250</xdr:colOff>
      <xdr:row>41</xdr:row>
      <xdr:rowOff>6350</xdr:rowOff>
    </xdr:to>
    <xdr:sp macro="" textlink="">
      <xdr:nvSpPr>
        <xdr:cNvPr id="392" name="フローチャート: 判断 391"/>
        <xdr:cNvSpPr/>
      </xdr:nvSpPr>
      <xdr:spPr>
        <a:xfrm>
          <a:off x="16967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136676</xdr:rowOff>
    </xdr:from>
    <xdr:to>
      <xdr:col>77</xdr:col>
      <xdr:colOff>44450</xdr:colOff>
      <xdr:row>38</xdr:row>
      <xdr:rowOff>148167</xdr:rowOff>
    </xdr:to>
    <xdr:cxnSp macro="">
      <xdr:nvCxnSpPr>
        <xdr:cNvPr id="393" name="直線コネクタ 392"/>
        <xdr:cNvCxnSpPr/>
      </xdr:nvCxnSpPr>
      <xdr:spPr>
        <a:xfrm flipV="1">
          <a:off x="15290800" y="66517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99181</xdr:rowOff>
    </xdr:from>
    <xdr:to>
      <xdr:col>77</xdr:col>
      <xdr:colOff>95250</xdr:colOff>
      <xdr:row>41</xdr:row>
      <xdr:rowOff>29331</xdr:rowOff>
    </xdr:to>
    <xdr:sp macro="" textlink="">
      <xdr:nvSpPr>
        <xdr:cNvPr id="394" name="フローチャート: 判断 393"/>
        <xdr:cNvSpPr/>
      </xdr:nvSpPr>
      <xdr:spPr>
        <a:xfrm>
          <a:off x="161290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14108</xdr:rowOff>
    </xdr:from>
    <xdr:ext cx="736600" cy="259045"/>
    <xdr:sp macro="" textlink="">
      <xdr:nvSpPr>
        <xdr:cNvPr id="395" name="テキスト ボックス 394"/>
        <xdr:cNvSpPr txBox="1"/>
      </xdr:nvSpPr>
      <xdr:spPr>
        <a:xfrm>
          <a:off x="15798800" y="7043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136676</xdr:rowOff>
    </xdr:from>
    <xdr:to>
      <xdr:col>72</xdr:col>
      <xdr:colOff>203200</xdr:colOff>
      <xdr:row>38</xdr:row>
      <xdr:rowOff>148167</xdr:rowOff>
    </xdr:to>
    <xdr:cxnSp macro="">
      <xdr:nvCxnSpPr>
        <xdr:cNvPr id="396" name="直線コネクタ 395"/>
        <xdr:cNvCxnSpPr/>
      </xdr:nvCxnSpPr>
      <xdr:spPr>
        <a:xfrm>
          <a:off x="14401800" y="66517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110672</xdr:rowOff>
    </xdr:from>
    <xdr:to>
      <xdr:col>73</xdr:col>
      <xdr:colOff>44450</xdr:colOff>
      <xdr:row>41</xdr:row>
      <xdr:rowOff>40822</xdr:rowOff>
    </xdr:to>
    <xdr:sp macro="" textlink="">
      <xdr:nvSpPr>
        <xdr:cNvPr id="397" name="フローチャート: 判断 396"/>
        <xdr:cNvSpPr/>
      </xdr:nvSpPr>
      <xdr:spPr>
        <a:xfrm>
          <a:off x="15240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25599</xdr:rowOff>
    </xdr:from>
    <xdr:ext cx="762000" cy="259045"/>
    <xdr:sp macro="" textlink="">
      <xdr:nvSpPr>
        <xdr:cNvPr id="398" name="テキスト ボックス 397"/>
        <xdr:cNvSpPr txBox="1"/>
      </xdr:nvSpPr>
      <xdr:spPr>
        <a:xfrm>
          <a:off x="14909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136676</xdr:rowOff>
    </xdr:from>
    <xdr:to>
      <xdr:col>68</xdr:col>
      <xdr:colOff>152400</xdr:colOff>
      <xdr:row>39</xdr:row>
      <xdr:rowOff>22678</xdr:rowOff>
    </xdr:to>
    <xdr:cxnSp macro="">
      <xdr:nvCxnSpPr>
        <xdr:cNvPr id="399" name="直線コネクタ 398"/>
        <xdr:cNvCxnSpPr/>
      </xdr:nvCxnSpPr>
      <xdr:spPr>
        <a:xfrm flipV="1">
          <a:off x="13512800" y="6651776"/>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133652</xdr:rowOff>
    </xdr:from>
    <xdr:to>
      <xdr:col>68</xdr:col>
      <xdr:colOff>203200</xdr:colOff>
      <xdr:row>41</xdr:row>
      <xdr:rowOff>63802</xdr:rowOff>
    </xdr:to>
    <xdr:sp macro="" textlink="">
      <xdr:nvSpPr>
        <xdr:cNvPr id="400" name="フローチャート: 判断 399"/>
        <xdr:cNvSpPr/>
      </xdr:nvSpPr>
      <xdr:spPr>
        <a:xfrm>
          <a:off x="143510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48579</xdr:rowOff>
    </xdr:from>
    <xdr:ext cx="762000" cy="259045"/>
    <xdr:sp macro="" textlink="">
      <xdr:nvSpPr>
        <xdr:cNvPr id="401" name="テキスト ボックス 400"/>
        <xdr:cNvSpPr txBox="1"/>
      </xdr:nvSpPr>
      <xdr:spPr>
        <a:xfrm>
          <a:off x="14020800" y="707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156633</xdr:rowOff>
    </xdr:from>
    <xdr:to>
      <xdr:col>64</xdr:col>
      <xdr:colOff>152400</xdr:colOff>
      <xdr:row>41</xdr:row>
      <xdr:rowOff>86783</xdr:rowOff>
    </xdr:to>
    <xdr:sp macro="" textlink="">
      <xdr:nvSpPr>
        <xdr:cNvPr id="402" name="フローチャート: 判断 401"/>
        <xdr:cNvSpPr/>
      </xdr:nvSpPr>
      <xdr:spPr>
        <a:xfrm>
          <a:off x="13462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71560</xdr:rowOff>
    </xdr:from>
    <xdr:ext cx="762000" cy="259045"/>
    <xdr:sp macro="" textlink="">
      <xdr:nvSpPr>
        <xdr:cNvPr id="403" name="テキスト ボックス 402"/>
        <xdr:cNvSpPr txBox="1"/>
      </xdr:nvSpPr>
      <xdr:spPr>
        <a:xfrm>
          <a:off x="13131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4" name="テキスト ボックス 40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5" name="テキスト ボックス 40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6" name="テキスト ボックス 40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7" name="テキスト ボックス 40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8" name="テキスト ボックス 40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28424</xdr:rowOff>
    </xdr:from>
    <xdr:to>
      <xdr:col>81</xdr:col>
      <xdr:colOff>95250</xdr:colOff>
      <xdr:row>38</xdr:row>
      <xdr:rowOff>130024</xdr:rowOff>
    </xdr:to>
    <xdr:sp macro="" textlink="">
      <xdr:nvSpPr>
        <xdr:cNvPr id="409" name="楕円 408"/>
        <xdr:cNvSpPr/>
      </xdr:nvSpPr>
      <xdr:spPr>
        <a:xfrm>
          <a:off x="16967200" y="6543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44951</xdr:rowOff>
    </xdr:from>
    <xdr:ext cx="762000" cy="259045"/>
    <xdr:sp macro="" textlink="">
      <xdr:nvSpPr>
        <xdr:cNvPr id="410" name="公債費負担の状況該当値テキスト"/>
        <xdr:cNvSpPr txBox="1"/>
      </xdr:nvSpPr>
      <xdr:spPr>
        <a:xfrm>
          <a:off x="17106900" y="6388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85876</xdr:rowOff>
    </xdr:from>
    <xdr:to>
      <xdr:col>77</xdr:col>
      <xdr:colOff>95250</xdr:colOff>
      <xdr:row>39</xdr:row>
      <xdr:rowOff>16026</xdr:rowOff>
    </xdr:to>
    <xdr:sp macro="" textlink="">
      <xdr:nvSpPr>
        <xdr:cNvPr id="411" name="楕円 410"/>
        <xdr:cNvSpPr/>
      </xdr:nvSpPr>
      <xdr:spPr>
        <a:xfrm>
          <a:off x="16129000" y="66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26203</xdr:rowOff>
    </xdr:from>
    <xdr:ext cx="736600" cy="259045"/>
    <xdr:sp macro="" textlink="">
      <xdr:nvSpPr>
        <xdr:cNvPr id="412" name="テキスト ボックス 411"/>
        <xdr:cNvSpPr txBox="1"/>
      </xdr:nvSpPr>
      <xdr:spPr>
        <a:xfrm>
          <a:off x="15798800" y="6369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97367</xdr:rowOff>
    </xdr:from>
    <xdr:to>
      <xdr:col>73</xdr:col>
      <xdr:colOff>44450</xdr:colOff>
      <xdr:row>39</xdr:row>
      <xdr:rowOff>27517</xdr:rowOff>
    </xdr:to>
    <xdr:sp macro="" textlink="">
      <xdr:nvSpPr>
        <xdr:cNvPr id="413" name="楕円 412"/>
        <xdr:cNvSpPr/>
      </xdr:nvSpPr>
      <xdr:spPr>
        <a:xfrm>
          <a:off x="15240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37694</xdr:rowOff>
    </xdr:from>
    <xdr:ext cx="762000" cy="259045"/>
    <xdr:sp macro="" textlink="">
      <xdr:nvSpPr>
        <xdr:cNvPr id="414" name="テキスト ボックス 413"/>
        <xdr:cNvSpPr txBox="1"/>
      </xdr:nvSpPr>
      <xdr:spPr>
        <a:xfrm>
          <a:off x="14909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85876</xdr:rowOff>
    </xdr:from>
    <xdr:to>
      <xdr:col>68</xdr:col>
      <xdr:colOff>203200</xdr:colOff>
      <xdr:row>39</xdr:row>
      <xdr:rowOff>16026</xdr:rowOff>
    </xdr:to>
    <xdr:sp macro="" textlink="">
      <xdr:nvSpPr>
        <xdr:cNvPr id="415" name="楕円 414"/>
        <xdr:cNvSpPr/>
      </xdr:nvSpPr>
      <xdr:spPr>
        <a:xfrm>
          <a:off x="14351000" y="66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26203</xdr:rowOff>
    </xdr:from>
    <xdr:ext cx="762000" cy="259045"/>
    <xdr:sp macro="" textlink="">
      <xdr:nvSpPr>
        <xdr:cNvPr id="416" name="テキスト ボックス 415"/>
        <xdr:cNvSpPr txBox="1"/>
      </xdr:nvSpPr>
      <xdr:spPr>
        <a:xfrm>
          <a:off x="14020800" y="636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143328</xdr:rowOff>
    </xdr:from>
    <xdr:to>
      <xdr:col>64</xdr:col>
      <xdr:colOff>152400</xdr:colOff>
      <xdr:row>39</xdr:row>
      <xdr:rowOff>73478</xdr:rowOff>
    </xdr:to>
    <xdr:sp macro="" textlink="">
      <xdr:nvSpPr>
        <xdr:cNvPr id="417" name="楕円 416"/>
        <xdr:cNvSpPr/>
      </xdr:nvSpPr>
      <xdr:spPr>
        <a:xfrm>
          <a:off x="13462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83655</xdr:rowOff>
    </xdr:from>
    <xdr:ext cx="762000" cy="259045"/>
    <xdr:sp macro="" textlink="">
      <xdr:nvSpPr>
        <xdr:cNvPr id="418" name="テキスト ボックス 417"/>
        <xdr:cNvSpPr txBox="1"/>
      </xdr:nvSpPr>
      <xdr:spPr>
        <a:xfrm>
          <a:off x="13131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9" name="正方形/長方形 41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20" name="テキスト ボックス 41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1" name="テキスト ボックス 42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2" name="正方形/長方形 42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3" name="正方形/長方形 42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4" name="正方形/長方形 42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5" name="正方形/長方形 42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6" name="正方形/長方形 42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7" name="正方形/長方形 42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8" name="正方形/長方形 42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9" name="正方形/長方形 42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30" name="正方形/長方形 42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1" name="テキスト ボックス 43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28</a:t>
          </a:r>
          <a:r>
            <a:rPr kumimoji="1" lang="ja-JP" altLang="ja-JP" sz="1300">
              <a:solidFill>
                <a:schemeClr val="dk1"/>
              </a:solidFill>
              <a:effectLst/>
              <a:latin typeface="+mn-lt"/>
              <a:ea typeface="+mn-ea"/>
              <a:cs typeface="+mn-cs"/>
            </a:rPr>
            <a:t>年度以降、将来負担比率は</a:t>
          </a:r>
          <a:r>
            <a:rPr kumimoji="1" lang="en-US" altLang="ja-JP" sz="1300">
              <a:solidFill>
                <a:schemeClr val="dk1"/>
              </a:solidFill>
              <a:effectLst/>
              <a:latin typeface="+mn-lt"/>
              <a:ea typeface="+mn-ea"/>
              <a:cs typeface="+mn-cs"/>
            </a:rPr>
            <a:t>0</a:t>
          </a:r>
          <a:r>
            <a:rPr kumimoji="1" lang="ja-JP" altLang="ja-JP" sz="1300">
              <a:solidFill>
                <a:schemeClr val="dk1"/>
              </a:solidFill>
              <a:effectLst/>
              <a:latin typeface="+mn-lt"/>
              <a:ea typeface="+mn-ea"/>
              <a:cs typeface="+mn-cs"/>
            </a:rPr>
            <a:t>となっている。</a:t>
          </a:r>
          <a:endParaRPr lang="ja-JP" altLang="ja-JP" sz="1300">
            <a:effectLst/>
          </a:endParaRPr>
        </a:p>
        <a:p>
          <a:pPr eaLnBrk="1" fontAlgn="auto" latinLnBrk="0" hangingPunct="1"/>
          <a:r>
            <a:rPr kumimoji="1" lang="ja-JP" altLang="ja-JP" sz="1300">
              <a:solidFill>
                <a:schemeClr val="dk1"/>
              </a:solidFill>
              <a:effectLst/>
              <a:latin typeface="+mn-lt"/>
              <a:ea typeface="+mn-ea"/>
              <a:cs typeface="+mn-cs"/>
            </a:rPr>
            <a:t>主な要因としては、令和２年７月豪雨災害の影響による災害対策基金の取り崩しに伴う充当可能基金残高の減</a:t>
          </a:r>
          <a:r>
            <a:rPr kumimoji="1" lang="ja-JP" altLang="en-US" sz="1300">
              <a:solidFill>
                <a:schemeClr val="dk1"/>
              </a:solidFill>
              <a:effectLst/>
              <a:latin typeface="+mn-lt"/>
              <a:ea typeface="+mn-ea"/>
              <a:cs typeface="+mn-cs"/>
            </a:rPr>
            <a:t>等が</a:t>
          </a:r>
          <a:r>
            <a:rPr kumimoji="1" lang="ja-JP" altLang="ja-JP" sz="1300">
              <a:solidFill>
                <a:schemeClr val="dk1"/>
              </a:solidFill>
              <a:effectLst/>
              <a:latin typeface="+mn-lt"/>
              <a:ea typeface="+mn-ea"/>
              <a:cs typeface="+mn-cs"/>
            </a:rPr>
            <a:t>あるものの、公営企業債等繰入見込額の減等により、将来負担額も同様に減少したこと等が挙げられる。今後も公債費等義務的経費の削減を図るとともに、より効率的な基金の運用を行い財政の健全化に努める。</a:t>
          </a:r>
          <a:endParaRPr lang="ja-JP" altLang="ja-JP" sz="1300">
            <a:effectLst/>
          </a:endParaRPr>
        </a:p>
      </xdr:txBody>
    </xdr:sp>
    <xdr:clientData/>
  </xdr:twoCellAnchor>
  <xdr:oneCellAnchor>
    <xdr:from>
      <xdr:col>61</xdr:col>
      <xdr:colOff>6350</xdr:colOff>
      <xdr:row>10</xdr:row>
      <xdr:rowOff>63500</xdr:rowOff>
    </xdr:from>
    <xdr:ext cx="298543" cy="225703"/>
    <xdr:sp macro="" textlink="">
      <xdr:nvSpPr>
        <xdr:cNvPr id="432" name="テキスト ボックス 43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3" name="直線コネクタ 43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4" name="テキスト ボックス 43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5" name="直線コネクタ 434"/>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6" name="テキスト ボックス 435"/>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7" name="直線コネクタ 436"/>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8" name="テキスト ボックス 437"/>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9" name="直線コネクタ 438"/>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40" name="テキスト ボックス 439"/>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41" name="直線コネクタ 440"/>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42" name="テキスト ボックス 441"/>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3" name="直線コネクタ 442"/>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4" name="テキスト ボックス 443"/>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5" name="直線コネクタ 444"/>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6" name="テキスト ボックス 445"/>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7" name="直線コネクタ 44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91380</xdr:rowOff>
    </xdr:to>
    <xdr:cxnSp macro="">
      <xdr:nvCxnSpPr>
        <xdr:cNvPr id="449" name="直線コネクタ 448"/>
        <xdr:cNvCxnSpPr/>
      </xdr:nvCxnSpPr>
      <xdr:spPr>
        <a:xfrm flipV="1">
          <a:off x="17018000" y="2313214"/>
          <a:ext cx="0" cy="15500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63457</xdr:rowOff>
    </xdr:from>
    <xdr:ext cx="762000" cy="259045"/>
    <xdr:sp macro="" textlink="">
      <xdr:nvSpPr>
        <xdr:cNvPr id="450" name="将来負担の状況最小値テキスト"/>
        <xdr:cNvSpPr txBox="1"/>
      </xdr:nvSpPr>
      <xdr:spPr>
        <a:xfrm>
          <a:off x="17106900" y="383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91380</xdr:rowOff>
    </xdr:from>
    <xdr:to>
      <xdr:col>81</xdr:col>
      <xdr:colOff>133350</xdr:colOff>
      <xdr:row>22</xdr:row>
      <xdr:rowOff>91380</xdr:rowOff>
    </xdr:to>
    <xdr:cxnSp macro="">
      <xdr:nvCxnSpPr>
        <xdr:cNvPr id="451" name="直線コネクタ 450"/>
        <xdr:cNvCxnSpPr/>
      </xdr:nvCxnSpPr>
      <xdr:spPr>
        <a:xfrm>
          <a:off x="16929100" y="386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52"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3" name="直線コネクタ 452"/>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161670</xdr:rowOff>
    </xdr:from>
    <xdr:ext cx="762000" cy="259045"/>
    <xdr:sp macro="" textlink="">
      <xdr:nvSpPr>
        <xdr:cNvPr id="454" name="将来負担の状況平均値テキスト"/>
        <xdr:cNvSpPr txBox="1"/>
      </xdr:nvSpPr>
      <xdr:spPr>
        <a:xfrm>
          <a:off x="17106900" y="25619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18143</xdr:rowOff>
    </xdr:from>
    <xdr:to>
      <xdr:col>81</xdr:col>
      <xdr:colOff>95250</xdr:colOff>
      <xdr:row>15</xdr:row>
      <xdr:rowOff>119743</xdr:rowOff>
    </xdr:to>
    <xdr:sp macro="" textlink="">
      <xdr:nvSpPr>
        <xdr:cNvPr id="455" name="フローチャート: 判断 454"/>
        <xdr:cNvSpPr/>
      </xdr:nvSpPr>
      <xdr:spPr>
        <a:xfrm>
          <a:off x="16967200" y="2589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125246</xdr:rowOff>
    </xdr:from>
    <xdr:to>
      <xdr:col>77</xdr:col>
      <xdr:colOff>95250</xdr:colOff>
      <xdr:row>15</xdr:row>
      <xdr:rowOff>55396</xdr:rowOff>
    </xdr:to>
    <xdr:sp macro="" textlink="">
      <xdr:nvSpPr>
        <xdr:cNvPr id="456" name="フローチャート: 判断 455"/>
        <xdr:cNvSpPr/>
      </xdr:nvSpPr>
      <xdr:spPr>
        <a:xfrm>
          <a:off x="16129000" y="2525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65573</xdr:rowOff>
    </xdr:from>
    <xdr:ext cx="736600" cy="259045"/>
    <xdr:sp macro="" textlink="">
      <xdr:nvSpPr>
        <xdr:cNvPr id="457" name="テキスト ボックス 456"/>
        <xdr:cNvSpPr txBox="1"/>
      </xdr:nvSpPr>
      <xdr:spPr>
        <a:xfrm>
          <a:off x="15798800" y="2294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153972</xdr:rowOff>
    </xdr:from>
    <xdr:to>
      <xdr:col>73</xdr:col>
      <xdr:colOff>44450</xdr:colOff>
      <xdr:row>15</xdr:row>
      <xdr:rowOff>84122</xdr:rowOff>
    </xdr:to>
    <xdr:sp macro="" textlink="">
      <xdr:nvSpPr>
        <xdr:cNvPr id="458" name="フローチャート: 判断 457"/>
        <xdr:cNvSpPr/>
      </xdr:nvSpPr>
      <xdr:spPr>
        <a:xfrm>
          <a:off x="15240000" y="2554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94299</xdr:rowOff>
    </xdr:from>
    <xdr:ext cx="762000" cy="259045"/>
    <xdr:sp macro="" textlink="">
      <xdr:nvSpPr>
        <xdr:cNvPr id="459" name="テキスト ボックス 458"/>
        <xdr:cNvSpPr txBox="1"/>
      </xdr:nvSpPr>
      <xdr:spPr>
        <a:xfrm>
          <a:off x="14909800" y="232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37677</xdr:rowOff>
    </xdr:from>
    <xdr:to>
      <xdr:col>68</xdr:col>
      <xdr:colOff>203200</xdr:colOff>
      <xdr:row>15</xdr:row>
      <xdr:rowOff>139277</xdr:rowOff>
    </xdr:to>
    <xdr:sp macro="" textlink="">
      <xdr:nvSpPr>
        <xdr:cNvPr id="460" name="フローチャート: 判断 459"/>
        <xdr:cNvSpPr/>
      </xdr:nvSpPr>
      <xdr:spPr>
        <a:xfrm>
          <a:off x="14351000" y="26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149454</xdr:rowOff>
    </xdr:from>
    <xdr:ext cx="762000" cy="259045"/>
    <xdr:sp macro="" textlink="">
      <xdr:nvSpPr>
        <xdr:cNvPr id="461" name="テキスト ボックス 460"/>
        <xdr:cNvSpPr txBox="1"/>
      </xdr:nvSpPr>
      <xdr:spPr>
        <a:xfrm>
          <a:off x="14020800" y="2378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64105</xdr:rowOff>
    </xdr:from>
    <xdr:to>
      <xdr:col>64</xdr:col>
      <xdr:colOff>152400</xdr:colOff>
      <xdr:row>15</xdr:row>
      <xdr:rowOff>165705</xdr:rowOff>
    </xdr:to>
    <xdr:sp macro="" textlink="">
      <xdr:nvSpPr>
        <xdr:cNvPr id="462" name="フローチャート: 判断 461"/>
        <xdr:cNvSpPr/>
      </xdr:nvSpPr>
      <xdr:spPr>
        <a:xfrm>
          <a:off x="13462000" y="263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4432</xdr:rowOff>
    </xdr:from>
    <xdr:ext cx="762000" cy="259045"/>
    <xdr:sp macro="" textlink="">
      <xdr:nvSpPr>
        <xdr:cNvPr id="463" name="テキスト ボックス 462"/>
        <xdr:cNvSpPr txBox="1"/>
      </xdr:nvSpPr>
      <xdr:spPr>
        <a:xfrm>
          <a:off x="13131800" y="2404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4" name="テキスト ボックス 46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5" name="テキスト ボックス 46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6" name="テキスト ボックス 46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7" name="テキスト ボックス 46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8" name="テキスト ボックス 46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28</a:t>
          </a:r>
          <a:r>
            <a:rPr kumimoji="1" lang="ja-JP" altLang="ja-JP" sz="1300">
              <a:solidFill>
                <a:schemeClr val="dk1"/>
              </a:solidFill>
              <a:effectLst/>
              <a:latin typeface="+mn-lt"/>
              <a:ea typeface="+mn-ea"/>
              <a:cs typeface="+mn-cs"/>
            </a:rPr>
            <a:t>年度以降、分子がマイナスとなり、将来負担比率が</a:t>
          </a:r>
          <a:r>
            <a:rPr kumimoji="1" lang="en-US" altLang="ja-JP" sz="1300">
              <a:solidFill>
                <a:schemeClr val="dk1"/>
              </a:solidFill>
              <a:effectLst/>
              <a:latin typeface="+mn-lt"/>
              <a:ea typeface="+mn-ea"/>
              <a:cs typeface="+mn-cs"/>
            </a:rPr>
            <a:t>0</a:t>
          </a:r>
          <a:r>
            <a:rPr kumimoji="1" lang="ja-JP" altLang="ja-JP" sz="1300">
              <a:solidFill>
                <a:schemeClr val="dk1"/>
              </a:solidFill>
              <a:effectLst/>
              <a:latin typeface="+mn-lt"/>
              <a:ea typeface="+mn-ea"/>
              <a:cs typeface="+mn-cs"/>
            </a:rPr>
            <a:t>となっている。</a:t>
          </a:r>
          <a:endParaRPr lang="ja-JP" altLang="ja-JP" sz="1300">
            <a:effectLst/>
          </a:endParaRPr>
        </a:p>
        <a:p>
          <a:pPr eaLnBrk="1" fontAlgn="auto" latinLnBrk="0" hangingPunct="1"/>
          <a:r>
            <a:rPr kumimoji="1" lang="ja-JP" altLang="ja-JP" sz="1300">
              <a:solidFill>
                <a:schemeClr val="dk1"/>
              </a:solidFill>
              <a:effectLst/>
              <a:latin typeface="+mn-lt"/>
              <a:ea typeface="+mn-ea"/>
              <a:cs typeface="+mn-cs"/>
            </a:rPr>
            <a:t>主な要因としては、</a:t>
          </a:r>
          <a:r>
            <a:rPr kumimoji="1" lang="ja-JP" altLang="en-US" sz="1300">
              <a:solidFill>
                <a:schemeClr val="dk1"/>
              </a:solidFill>
              <a:effectLst/>
              <a:latin typeface="+mn-lt"/>
              <a:ea typeface="+mn-ea"/>
              <a:cs typeface="+mn-cs"/>
            </a:rPr>
            <a:t>令和２年７月</a:t>
          </a:r>
          <a:r>
            <a:rPr kumimoji="1" lang="ja-JP" altLang="ja-JP" sz="1300">
              <a:solidFill>
                <a:schemeClr val="dk1"/>
              </a:solidFill>
              <a:effectLst/>
              <a:latin typeface="+mn-lt"/>
              <a:ea typeface="+mn-ea"/>
              <a:cs typeface="+mn-cs"/>
            </a:rPr>
            <a:t>豪雨災害の影響による</a:t>
          </a:r>
          <a:r>
            <a:rPr kumimoji="1" lang="ja-JP" altLang="en-US" sz="1300">
              <a:solidFill>
                <a:schemeClr val="dk1"/>
              </a:solidFill>
              <a:effectLst/>
              <a:latin typeface="+mn-lt"/>
              <a:ea typeface="+mn-ea"/>
              <a:cs typeface="+mn-cs"/>
            </a:rPr>
            <a:t>災害対策基金</a:t>
          </a:r>
          <a:r>
            <a:rPr kumimoji="1" lang="ja-JP" altLang="ja-JP" sz="1300">
              <a:solidFill>
                <a:schemeClr val="dk1"/>
              </a:solidFill>
              <a:effectLst/>
              <a:latin typeface="+mn-lt"/>
              <a:ea typeface="+mn-ea"/>
              <a:cs typeface="+mn-cs"/>
            </a:rPr>
            <a:t>の取り崩しに伴う充当可能基金残高の減や基準財政需要額算入見込額の減があるものの、公営企業債等繰入見込額の減</a:t>
          </a:r>
          <a:r>
            <a:rPr kumimoji="1" lang="ja-JP" altLang="en-US" sz="1300">
              <a:solidFill>
                <a:schemeClr val="dk1"/>
              </a:solidFill>
              <a:effectLst/>
              <a:latin typeface="+mn-lt"/>
              <a:ea typeface="+mn-ea"/>
              <a:cs typeface="+mn-cs"/>
            </a:rPr>
            <a:t>等</a:t>
          </a:r>
          <a:r>
            <a:rPr kumimoji="1" lang="ja-JP" altLang="ja-JP" sz="1300">
              <a:solidFill>
                <a:schemeClr val="dk1"/>
              </a:solidFill>
              <a:effectLst/>
              <a:latin typeface="+mn-lt"/>
              <a:ea typeface="+mn-ea"/>
              <a:cs typeface="+mn-cs"/>
            </a:rPr>
            <a:t>により、将来負担額も同様に減少したこと等が挙げられる。</a:t>
          </a:r>
          <a:endParaRPr lang="ja-JP" altLang="ja-JP" sz="1300">
            <a:effectLst/>
          </a:endParaRPr>
        </a:p>
        <a:p>
          <a:pPr eaLnBrk="1" fontAlgn="auto" latinLnBrk="0" hangingPunct="1"/>
          <a:r>
            <a:rPr kumimoji="1" lang="ja-JP" altLang="ja-JP" sz="1300">
              <a:solidFill>
                <a:schemeClr val="dk1"/>
              </a:solidFill>
              <a:effectLst/>
              <a:latin typeface="+mn-lt"/>
              <a:ea typeface="+mn-ea"/>
              <a:cs typeface="+mn-cs"/>
            </a:rPr>
            <a:t>今後も地方債の借入にあたっては、交付税算入の面で有利な地方債の活用を基本としながら、普通建設事業の精査により借入額の抑制に努めるとともに、より効率的な基金の運用に努めるものとする。</a:t>
          </a:r>
          <a:endParaRPr lang="ja-JP" altLang="ja-JP" sz="13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2</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大分県日田市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・財政調整基金は運用益や剰余金を積み立てたことにより</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700</a:t>
          </a:r>
          <a:r>
            <a:rPr kumimoji="1" lang="ja-JP" altLang="ja-JP" sz="1300">
              <a:solidFill>
                <a:schemeClr val="dk1"/>
              </a:solidFill>
              <a:effectLst/>
              <a:latin typeface="+mn-lt"/>
              <a:ea typeface="+mn-ea"/>
              <a:cs typeface="+mn-cs"/>
            </a:rPr>
            <a:t>万円</a:t>
          </a:r>
          <a:r>
            <a:rPr kumimoji="1" lang="ja-JP" altLang="en-US" sz="1300">
              <a:solidFill>
                <a:schemeClr val="dk1"/>
              </a:solidFill>
              <a:effectLst/>
              <a:latin typeface="+mn-lt"/>
              <a:ea typeface="+mn-ea"/>
              <a:cs typeface="+mn-cs"/>
            </a:rPr>
            <a:t>増加したが、減債基金で</a:t>
          </a:r>
          <a:r>
            <a:rPr kumimoji="1" lang="en-US" altLang="ja-JP" sz="1300">
              <a:solidFill>
                <a:schemeClr val="dk1"/>
              </a:solidFill>
              <a:effectLst/>
              <a:latin typeface="+mn-lt"/>
              <a:ea typeface="+mn-ea"/>
              <a:cs typeface="+mn-cs"/>
            </a:rPr>
            <a:t>9,500</a:t>
          </a:r>
          <a:r>
            <a:rPr kumimoji="1" lang="ja-JP" altLang="ja-JP" sz="1300">
              <a:solidFill>
                <a:schemeClr val="dk1"/>
              </a:solidFill>
              <a:effectLst/>
              <a:latin typeface="+mn-lt"/>
              <a:ea typeface="+mn-ea"/>
              <a:cs typeface="+mn-cs"/>
            </a:rPr>
            <a:t>万円</a:t>
          </a:r>
          <a:r>
            <a:rPr kumimoji="1" lang="ja-JP" altLang="en-US" sz="1300">
              <a:solidFill>
                <a:schemeClr val="dk1"/>
              </a:solidFill>
              <a:effectLst/>
              <a:latin typeface="+mn-lt"/>
              <a:ea typeface="+mn-ea"/>
              <a:cs typeface="+mn-cs"/>
            </a:rPr>
            <a:t>、特定目的基金で</a:t>
          </a:r>
          <a:r>
            <a:rPr kumimoji="1" lang="en-US" altLang="ja-JP" sz="1300">
              <a:solidFill>
                <a:schemeClr val="dk1"/>
              </a:solidFill>
              <a:effectLst/>
              <a:latin typeface="+mn-lt"/>
              <a:ea typeface="+mn-ea"/>
              <a:cs typeface="+mn-cs"/>
            </a:rPr>
            <a:t>5</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7,500</a:t>
          </a:r>
          <a:r>
            <a:rPr kumimoji="1" lang="ja-JP" altLang="ja-JP" sz="1300">
              <a:solidFill>
                <a:schemeClr val="dk1"/>
              </a:solidFill>
              <a:effectLst/>
              <a:latin typeface="+mn-lt"/>
              <a:ea typeface="+mn-ea"/>
              <a:cs typeface="+mn-cs"/>
            </a:rPr>
            <a:t>万円</a:t>
          </a:r>
          <a:r>
            <a:rPr kumimoji="1" lang="ja-JP" altLang="en-US" sz="1300">
              <a:solidFill>
                <a:schemeClr val="dk1"/>
              </a:solidFill>
              <a:effectLst/>
              <a:latin typeface="+mn-lt"/>
              <a:ea typeface="+mn-ea"/>
              <a:cs typeface="+mn-cs"/>
            </a:rPr>
            <a:t>減少したことから、</a:t>
          </a:r>
          <a:r>
            <a:rPr kumimoji="1" lang="ja-JP" altLang="ja-JP" sz="1300">
              <a:solidFill>
                <a:schemeClr val="dk1"/>
              </a:solidFill>
              <a:effectLst/>
              <a:latin typeface="+mn-lt"/>
              <a:ea typeface="+mn-ea"/>
              <a:cs typeface="+mn-cs"/>
            </a:rPr>
            <a:t>基金全体</a:t>
          </a:r>
          <a:r>
            <a:rPr kumimoji="1" lang="ja-JP" altLang="en-US" sz="1300">
              <a:solidFill>
                <a:schemeClr val="dk1"/>
              </a:solidFill>
              <a:effectLst/>
              <a:latin typeface="+mn-lt"/>
              <a:ea typeface="+mn-ea"/>
              <a:cs typeface="+mn-cs"/>
            </a:rPr>
            <a:t>で</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6,200</a:t>
          </a:r>
          <a:r>
            <a:rPr kumimoji="1" lang="ja-JP" altLang="ja-JP" sz="1300">
              <a:solidFill>
                <a:schemeClr val="dk1"/>
              </a:solidFill>
              <a:effectLst/>
              <a:latin typeface="+mn-lt"/>
              <a:ea typeface="+mn-ea"/>
              <a:cs typeface="+mn-cs"/>
            </a:rPr>
            <a:t>万円の減となった</a:t>
          </a:r>
          <a:r>
            <a:rPr kumimoji="1" lang="ja-JP" altLang="en-US" sz="1300">
              <a:solidFill>
                <a:schemeClr val="dk1"/>
              </a:solidFill>
              <a:effectLst/>
              <a:latin typeface="+mn-lt"/>
              <a:ea typeface="+mn-ea"/>
              <a:cs typeface="+mn-cs"/>
            </a:rPr>
            <a:t>。</a:t>
          </a:r>
          <a:endParaRPr kumimoji="1"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・特定目的基金</a:t>
          </a:r>
          <a:r>
            <a:rPr kumimoji="1" lang="ja-JP" altLang="en-US" sz="1300">
              <a:solidFill>
                <a:schemeClr val="dk1"/>
              </a:solidFill>
              <a:effectLst/>
              <a:latin typeface="+mn-lt"/>
              <a:ea typeface="+mn-ea"/>
              <a:cs typeface="+mn-cs"/>
            </a:rPr>
            <a:t>については、</a:t>
          </a:r>
          <a:r>
            <a:rPr kumimoji="1" lang="ja-JP" altLang="ja-JP" sz="1300">
              <a:solidFill>
                <a:schemeClr val="dk1"/>
              </a:solidFill>
              <a:effectLst/>
              <a:latin typeface="+mn-lt"/>
              <a:ea typeface="+mn-ea"/>
              <a:cs typeface="+mn-cs"/>
            </a:rPr>
            <a:t>ふるさと納税の寄附額「水郷ひた応援基金」に</a:t>
          </a:r>
          <a:r>
            <a:rPr kumimoji="1" lang="en-US" altLang="ja-JP" sz="1300">
              <a:solidFill>
                <a:schemeClr val="dk1"/>
              </a:solidFill>
              <a:effectLst/>
              <a:latin typeface="+mn-lt"/>
              <a:ea typeface="+mn-ea"/>
              <a:cs typeface="+mn-cs"/>
            </a:rPr>
            <a:t>5</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4,600</a:t>
          </a:r>
          <a:r>
            <a:rPr kumimoji="1" lang="ja-JP" altLang="ja-JP" sz="1300">
              <a:solidFill>
                <a:schemeClr val="dk1"/>
              </a:solidFill>
              <a:effectLst/>
              <a:latin typeface="+mn-lt"/>
              <a:ea typeface="+mn-ea"/>
              <a:cs typeface="+mn-cs"/>
            </a:rPr>
            <a:t>万円、森林環境譲与税を積み立てる「森林環境譲与税基金」に</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7,600</a:t>
          </a:r>
          <a:r>
            <a:rPr kumimoji="1" lang="ja-JP" altLang="ja-JP" sz="1300">
              <a:solidFill>
                <a:schemeClr val="dk1"/>
              </a:solidFill>
              <a:effectLst/>
              <a:latin typeface="+mn-lt"/>
              <a:ea typeface="+mn-ea"/>
              <a:cs typeface="+mn-cs"/>
            </a:rPr>
            <a:t>万円を積み立てた一方、令和２年７月豪雨の災害復旧・復興関連経費に充当するため</a:t>
          </a:r>
          <a:r>
            <a:rPr kumimoji="1" lang="ja-JP" altLang="en-US" sz="1300">
              <a:solidFill>
                <a:schemeClr val="dk1"/>
              </a:solidFill>
              <a:effectLst/>
              <a:latin typeface="+mn-lt"/>
              <a:ea typeface="+mn-ea"/>
              <a:cs typeface="+mn-cs"/>
            </a:rPr>
            <a:t>「災害対策基金」を</a:t>
          </a:r>
          <a:r>
            <a:rPr kumimoji="1" lang="en-US" altLang="ja-JP" sz="1300">
              <a:solidFill>
                <a:schemeClr val="dk1"/>
              </a:solidFill>
              <a:effectLst/>
              <a:latin typeface="+mn-lt"/>
              <a:ea typeface="+mn-ea"/>
              <a:cs typeface="+mn-cs"/>
            </a:rPr>
            <a:t>5</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3,000</a:t>
          </a:r>
          <a:r>
            <a:rPr kumimoji="1" lang="ja-JP" altLang="ja-JP" sz="1300">
              <a:solidFill>
                <a:schemeClr val="dk1"/>
              </a:solidFill>
              <a:effectLst/>
              <a:latin typeface="+mn-lt"/>
              <a:ea typeface="+mn-ea"/>
              <a:cs typeface="+mn-cs"/>
            </a:rPr>
            <a:t>万円取り崩した</a:t>
          </a:r>
          <a:r>
            <a:rPr kumimoji="1" lang="ja-JP" altLang="en-US" sz="1300">
              <a:solidFill>
                <a:schemeClr val="dk1"/>
              </a:solidFill>
              <a:effectLst/>
              <a:latin typeface="+mn-lt"/>
              <a:ea typeface="+mn-ea"/>
              <a:cs typeface="+mn-cs"/>
            </a:rPr>
            <a:t>ことや</a:t>
          </a:r>
          <a:r>
            <a:rPr kumimoji="1" lang="ja-JP" altLang="ja-JP" sz="1300">
              <a:solidFill>
                <a:schemeClr val="dk1"/>
              </a:solidFill>
              <a:effectLst/>
              <a:latin typeface="+mn-lt"/>
              <a:ea typeface="+mn-ea"/>
              <a:cs typeface="+mn-cs"/>
            </a:rPr>
            <a:t>、「地域振興基金」から地域振興に関する事業のため</a:t>
          </a:r>
          <a:r>
            <a:rPr kumimoji="1" lang="ja-JP" altLang="en-US" sz="1300">
              <a:solidFill>
                <a:schemeClr val="dk1"/>
              </a:solidFill>
              <a:effectLst/>
              <a:latin typeface="+mn-lt"/>
              <a:ea typeface="+mn-ea"/>
              <a:cs typeface="+mn-cs"/>
            </a:rPr>
            <a:t>に</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2,700</a:t>
          </a:r>
          <a:r>
            <a:rPr kumimoji="1" lang="ja-JP" altLang="ja-JP" sz="1300">
              <a:solidFill>
                <a:schemeClr val="dk1"/>
              </a:solidFill>
              <a:effectLst/>
              <a:latin typeface="+mn-lt"/>
              <a:ea typeface="+mn-ea"/>
              <a:cs typeface="+mn-cs"/>
            </a:rPr>
            <a:t>万円取り崩したこと等により</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減とな</a:t>
          </a:r>
          <a:r>
            <a:rPr kumimoji="1" lang="ja-JP" altLang="en-US" sz="1300">
              <a:solidFill>
                <a:schemeClr val="dk1"/>
              </a:solidFill>
              <a:effectLst/>
              <a:latin typeface="+mn-lt"/>
              <a:ea typeface="+mn-ea"/>
              <a:cs typeface="+mn-cs"/>
            </a:rPr>
            <a:t>っている</a:t>
          </a:r>
          <a:r>
            <a:rPr kumimoji="1" lang="ja-JP" altLang="ja-JP" sz="1300">
              <a:solidFill>
                <a:schemeClr val="dk1"/>
              </a:solidFill>
              <a:effectLst/>
              <a:latin typeface="+mn-lt"/>
              <a:ea typeface="+mn-ea"/>
              <a:cs typeface="+mn-cs"/>
            </a:rPr>
            <a:t>。</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・経常的な経費への充当に加え、総合</a:t>
          </a:r>
          <a:r>
            <a:rPr kumimoji="1" lang="ja-JP" altLang="en-US" sz="1300">
              <a:solidFill>
                <a:schemeClr val="dk1"/>
              </a:solidFill>
              <a:effectLst/>
              <a:latin typeface="+mn-lt"/>
              <a:ea typeface="+mn-ea"/>
              <a:cs typeface="+mn-cs"/>
            </a:rPr>
            <a:t>計画を着実に推進するための</a:t>
          </a:r>
          <a:r>
            <a:rPr kumimoji="1" lang="ja-JP" altLang="ja-JP" sz="1300">
              <a:solidFill>
                <a:schemeClr val="dk1"/>
              </a:solidFill>
              <a:effectLst/>
              <a:latin typeface="+mn-lt"/>
              <a:ea typeface="+mn-ea"/>
              <a:cs typeface="+mn-cs"/>
            </a:rPr>
            <a:t>事業の財源を補うため、地域振興基金のほか、特定目的基金の繰入れを令和</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年度以降の各年度で</a:t>
          </a:r>
          <a:r>
            <a:rPr kumimoji="1" lang="en-US" altLang="ja-JP" sz="1300">
              <a:solidFill>
                <a:schemeClr val="dk1"/>
              </a:solidFill>
              <a:effectLst/>
              <a:latin typeface="+mn-lt"/>
              <a:ea typeface="+mn-ea"/>
              <a:cs typeface="+mn-cs"/>
            </a:rPr>
            <a:t>7.2</a:t>
          </a:r>
          <a:r>
            <a:rPr kumimoji="1" lang="ja-JP" altLang="ja-JP" sz="1300">
              <a:solidFill>
                <a:schemeClr val="dk1"/>
              </a:solidFill>
              <a:effectLst/>
              <a:latin typeface="+mn-lt"/>
              <a:ea typeface="+mn-ea"/>
              <a:cs typeface="+mn-cs"/>
            </a:rPr>
            <a:t>億円から</a:t>
          </a:r>
          <a:r>
            <a:rPr kumimoji="1" lang="en-US" altLang="ja-JP" sz="1300">
              <a:solidFill>
                <a:schemeClr val="dk1"/>
              </a:solidFill>
              <a:effectLst/>
              <a:latin typeface="+mn-lt"/>
              <a:ea typeface="+mn-ea"/>
              <a:cs typeface="+mn-cs"/>
            </a:rPr>
            <a:t>10</a:t>
          </a:r>
          <a:r>
            <a:rPr kumimoji="1" lang="ja-JP" altLang="ja-JP" sz="1300">
              <a:solidFill>
                <a:schemeClr val="dk1"/>
              </a:solidFill>
              <a:effectLst/>
              <a:latin typeface="+mn-lt"/>
              <a:ea typeface="+mn-ea"/>
              <a:cs typeface="+mn-cs"/>
            </a:rPr>
            <a:t>億円を見込んでいる。</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mn-lt"/>
              <a:ea typeface="+mn-ea"/>
              <a:cs typeface="+mn-cs"/>
            </a:rPr>
            <a:t>・水郷ひた応援基金：日田市の将来の発展を願い、その発展に対し貢献し、又は応援しようとする者からの寄附金を活用し、ふるさと</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水郷ひた</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を守り元気づける施策の推進</a:t>
          </a:r>
          <a:endParaRPr lang="ja-JP" altLang="ja-JP" sz="1300">
            <a:effectLst/>
          </a:endParaRPr>
        </a:p>
        <a:p>
          <a:r>
            <a:rPr kumimoji="1" lang="ja-JP" altLang="ja-JP" sz="1300">
              <a:solidFill>
                <a:schemeClr val="dk1"/>
              </a:solidFill>
              <a:effectLst/>
              <a:latin typeface="+mn-lt"/>
              <a:ea typeface="+mn-ea"/>
              <a:cs typeface="+mn-cs"/>
            </a:rPr>
            <a:t>・観光振興基金：市の観光施設整備及び交流人口増加のための施策の推進</a:t>
          </a:r>
          <a:endParaRPr lang="ja-JP" altLang="ja-JP" sz="13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・災害対策基金：災害に対する迅速な対応と災害からの早期</a:t>
          </a:r>
          <a:r>
            <a:rPr kumimoji="1" lang="ja-JP" altLang="en-US" sz="1300">
              <a:solidFill>
                <a:schemeClr val="dk1"/>
              </a:solidFill>
              <a:effectLst/>
              <a:latin typeface="+mn-lt"/>
              <a:ea typeface="+mn-ea"/>
              <a:cs typeface="+mn-cs"/>
            </a:rPr>
            <a:t>復旧・</a:t>
          </a:r>
          <a:r>
            <a:rPr kumimoji="1" lang="ja-JP" altLang="ja-JP" sz="1300">
              <a:solidFill>
                <a:schemeClr val="dk1"/>
              </a:solidFill>
              <a:effectLst/>
              <a:latin typeface="+mn-lt"/>
              <a:ea typeface="+mn-ea"/>
              <a:cs typeface="+mn-cs"/>
            </a:rPr>
            <a:t>復興を図る</a:t>
          </a:r>
          <a:r>
            <a:rPr kumimoji="1" lang="ja-JP" altLang="en-US" sz="1300">
              <a:solidFill>
                <a:schemeClr val="dk1"/>
              </a:solidFill>
              <a:effectLst/>
              <a:latin typeface="+mn-lt"/>
              <a:ea typeface="+mn-ea"/>
              <a:cs typeface="+mn-cs"/>
            </a:rPr>
            <a:t>もの</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・災害対策基金：令和２年７月豪雨の災害復旧・復興関連経費</a:t>
          </a:r>
          <a:r>
            <a:rPr kumimoji="1" lang="ja-JP" altLang="en-US" sz="1300">
              <a:solidFill>
                <a:schemeClr val="dk1"/>
              </a:solidFill>
              <a:effectLst/>
              <a:latin typeface="+mn-lt"/>
              <a:ea typeface="+mn-ea"/>
              <a:cs typeface="+mn-cs"/>
            </a:rPr>
            <a:t>に充当するため、</a:t>
          </a:r>
          <a:r>
            <a:rPr kumimoji="1" lang="en-US" altLang="ja-JP" sz="1300">
              <a:solidFill>
                <a:schemeClr val="dk1"/>
              </a:solidFill>
              <a:effectLst/>
              <a:latin typeface="+mn-lt"/>
              <a:ea typeface="+mn-ea"/>
              <a:cs typeface="+mn-cs"/>
            </a:rPr>
            <a:t>5</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3,000</a:t>
          </a:r>
          <a:r>
            <a:rPr kumimoji="1" lang="ja-JP" altLang="ja-JP" sz="1300">
              <a:solidFill>
                <a:schemeClr val="dk1"/>
              </a:solidFill>
              <a:effectLst/>
              <a:latin typeface="+mn-lt"/>
              <a:ea typeface="+mn-ea"/>
              <a:cs typeface="+mn-cs"/>
            </a:rPr>
            <a:t>万円を</a:t>
          </a:r>
          <a:r>
            <a:rPr kumimoji="1" lang="ja-JP" altLang="en-US" sz="1300">
              <a:solidFill>
                <a:schemeClr val="dk1"/>
              </a:solidFill>
              <a:effectLst/>
              <a:latin typeface="+mn-lt"/>
              <a:ea typeface="+mn-ea"/>
              <a:cs typeface="+mn-cs"/>
            </a:rPr>
            <a:t>取り崩し</a:t>
          </a:r>
          <a:r>
            <a:rPr kumimoji="1" lang="ja-JP" altLang="ja-JP" sz="1300">
              <a:solidFill>
                <a:schemeClr val="dk1"/>
              </a:solidFill>
              <a:effectLst/>
              <a:latin typeface="+mn-lt"/>
              <a:ea typeface="+mn-ea"/>
              <a:cs typeface="+mn-cs"/>
            </a:rPr>
            <a:t>たことによる減少</a:t>
          </a:r>
          <a:endParaRPr lang="ja-JP" altLang="ja-JP" sz="13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・地域振興基金：基金の運用益を</a:t>
          </a:r>
          <a:r>
            <a:rPr kumimoji="1" lang="en-US" altLang="ja-JP" sz="1300">
              <a:solidFill>
                <a:schemeClr val="dk1"/>
              </a:solidFill>
              <a:effectLst/>
              <a:latin typeface="+mn-lt"/>
              <a:ea typeface="+mn-ea"/>
              <a:cs typeface="+mn-cs"/>
            </a:rPr>
            <a:t>770</a:t>
          </a:r>
          <a:r>
            <a:rPr kumimoji="1" lang="ja-JP" altLang="ja-JP" sz="1300">
              <a:solidFill>
                <a:schemeClr val="dk1"/>
              </a:solidFill>
              <a:effectLst/>
              <a:latin typeface="+mn-lt"/>
              <a:ea typeface="+mn-ea"/>
              <a:cs typeface="+mn-cs"/>
            </a:rPr>
            <a:t>万円積み立てた一方で、子ども医療費助成事業や定住交流促進事業等の地域振興事業に計</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2,700</a:t>
          </a:r>
          <a:r>
            <a:rPr kumimoji="1" lang="ja-JP" altLang="ja-JP" sz="1300">
              <a:solidFill>
                <a:schemeClr val="dk1"/>
              </a:solidFill>
              <a:effectLst/>
              <a:latin typeface="+mn-lt"/>
              <a:ea typeface="+mn-ea"/>
              <a:cs typeface="+mn-cs"/>
            </a:rPr>
            <a:t>万円を充当したことによる減少</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・災害対策基金：</a:t>
          </a:r>
          <a:r>
            <a:rPr kumimoji="1" lang="ja-JP" altLang="en-US" sz="1300">
              <a:solidFill>
                <a:schemeClr val="dk1"/>
              </a:solidFill>
              <a:effectLst/>
              <a:latin typeface="+mn-lt"/>
              <a:ea typeface="+mn-ea"/>
              <a:cs typeface="+mn-cs"/>
            </a:rPr>
            <a:t>将来の</a:t>
          </a:r>
          <a:r>
            <a:rPr kumimoji="1" lang="ja-JP" altLang="ja-JP" sz="1300">
              <a:solidFill>
                <a:schemeClr val="dk1"/>
              </a:solidFill>
              <a:effectLst/>
              <a:latin typeface="+mn-lt"/>
              <a:ea typeface="+mn-ea"/>
              <a:cs typeface="+mn-cs"/>
            </a:rPr>
            <a:t>災害</a:t>
          </a:r>
          <a:r>
            <a:rPr kumimoji="1" lang="ja-JP" altLang="en-US" sz="1300">
              <a:solidFill>
                <a:schemeClr val="dk1"/>
              </a:solidFill>
              <a:effectLst/>
              <a:latin typeface="+mn-lt"/>
              <a:ea typeface="+mn-ea"/>
              <a:cs typeface="+mn-cs"/>
            </a:rPr>
            <a:t>発生に備え、災害からの早期</a:t>
          </a:r>
          <a:r>
            <a:rPr kumimoji="1" lang="ja-JP" altLang="ja-JP" sz="1300">
              <a:solidFill>
                <a:schemeClr val="dk1"/>
              </a:solidFill>
              <a:effectLst/>
              <a:latin typeface="+mn-lt"/>
              <a:ea typeface="+mn-ea"/>
              <a:cs typeface="+mn-cs"/>
            </a:rPr>
            <a:t>復旧</a:t>
          </a:r>
          <a:r>
            <a:rPr kumimoji="1" lang="ja-JP" altLang="en-US" sz="1300">
              <a:solidFill>
                <a:schemeClr val="dk1"/>
              </a:solidFill>
              <a:effectLst/>
              <a:latin typeface="+mn-lt"/>
              <a:ea typeface="+mn-ea"/>
              <a:cs typeface="+mn-cs"/>
            </a:rPr>
            <a:t>・復興を図るため</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積み立てを行っていく。</a:t>
          </a:r>
          <a:endParaRPr kumimoji="1"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・市有施設整備基金：公共施設等総合管理計画</a:t>
          </a:r>
          <a:r>
            <a:rPr kumimoji="1" lang="ja-JP" altLang="en-US" sz="1300">
              <a:solidFill>
                <a:schemeClr val="dk1"/>
              </a:solidFill>
              <a:effectLst/>
              <a:latin typeface="+mn-lt"/>
              <a:ea typeface="+mn-ea"/>
              <a:cs typeface="+mn-cs"/>
            </a:rPr>
            <a:t>等における施設整備・改修等の</a:t>
          </a:r>
          <a:r>
            <a:rPr kumimoji="1" lang="ja-JP" altLang="ja-JP" sz="1300">
              <a:solidFill>
                <a:schemeClr val="dk1"/>
              </a:solidFill>
              <a:effectLst/>
              <a:latin typeface="+mn-lt"/>
              <a:ea typeface="+mn-ea"/>
              <a:cs typeface="+mn-cs"/>
            </a:rPr>
            <a:t>施策を着実</a:t>
          </a:r>
          <a:r>
            <a:rPr kumimoji="1" lang="ja-JP" altLang="en-US" sz="1300">
              <a:solidFill>
                <a:schemeClr val="dk1"/>
              </a:solidFill>
              <a:effectLst/>
              <a:latin typeface="+mn-lt"/>
              <a:ea typeface="+mn-ea"/>
              <a:cs typeface="+mn-cs"/>
            </a:rPr>
            <a:t>に実施</a:t>
          </a:r>
          <a:r>
            <a:rPr kumimoji="1" lang="ja-JP" altLang="ja-JP" sz="1300">
              <a:solidFill>
                <a:schemeClr val="dk1"/>
              </a:solidFill>
              <a:effectLst/>
              <a:latin typeface="+mn-lt"/>
              <a:ea typeface="+mn-ea"/>
              <a:cs typeface="+mn-cs"/>
            </a:rPr>
            <a:t>するため</a:t>
          </a:r>
          <a:r>
            <a:rPr kumimoji="1" lang="ja-JP" altLang="en-US" sz="1300">
              <a:solidFill>
                <a:schemeClr val="dk1"/>
              </a:solidFill>
              <a:effectLst/>
              <a:latin typeface="+mn-lt"/>
              <a:ea typeface="+mn-ea"/>
              <a:cs typeface="+mn-cs"/>
            </a:rPr>
            <a:t>の財源として</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活用を予定している</a:t>
          </a:r>
          <a:r>
            <a:rPr kumimoji="1" lang="ja-JP" altLang="ja-JP" sz="1300">
              <a:solidFill>
                <a:schemeClr val="dk1"/>
              </a:solidFill>
              <a:effectLst/>
              <a:latin typeface="+mn-lt"/>
              <a:ea typeface="+mn-ea"/>
              <a:cs typeface="+mn-cs"/>
            </a:rPr>
            <a:t>。</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mn-lt"/>
              <a:ea typeface="+mn-ea"/>
              <a:cs typeface="+mn-cs"/>
            </a:rPr>
            <a:t>・基金の運用益</a:t>
          </a:r>
          <a:r>
            <a:rPr kumimoji="1" lang="en-US" altLang="ja-JP" sz="1300">
              <a:solidFill>
                <a:schemeClr val="dk1"/>
              </a:solidFill>
              <a:effectLst/>
              <a:latin typeface="+mn-lt"/>
              <a:ea typeface="+mn-ea"/>
              <a:cs typeface="+mn-cs"/>
            </a:rPr>
            <a:t>1,200</a:t>
          </a:r>
          <a:r>
            <a:rPr kumimoji="1" lang="ja-JP" altLang="ja-JP" sz="1300">
              <a:solidFill>
                <a:schemeClr val="dk1"/>
              </a:solidFill>
              <a:effectLst/>
              <a:latin typeface="+mn-lt"/>
              <a:ea typeface="+mn-ea"/>
              <a:cs typeface="+mn-cs"/>
            </a:rPr>
            <a:t>万円や剰余金</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9,500</a:t>
          </a:r>
          <a:r>
            <a:rPr kumimoji="1" lang="ja-JP" altLang="ja-JP" sz="1300">
              <a:solidFill>
                <a:schemeClr val="dk1"/>
              </a:solidFill>
              <a:effectLst/>
              <a:latin typeface="+mn-lt"/>
              <a:ea typeface="+mn-ea"/>
              <a:cs typeface="+mn-cs"/>
            </a:rPr>
            <a:t>万円を積み立てたことによる増加</a:t>
          </a:r>
          <a:endParaRPr lang="ja-JP" altLang="ja-JP" sz="1300">
            <a:effectLst/>
          </a:endParaRPr>
        </a:p>
        <a:p>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令和２年度は財政調整基金の</a:t>
          </a:r>
          <a:r>
            <a:rPr kumimoji="1" lang="ja-JP" altLang="ja-JP" sz="1300">
              <a:solidFill>
                <a:schemeClr val="dk1"/>
              </a:solidFill>
              <a:effectLst/>
              <a:latin typeface="+mn-lt"/>
              <a:ea typeface="+mn-ea"/>
              <a:cs typeface="+mn-cs"/>
            </a:rPr>
            <a:t>取り崩し</a:t>
          </a:r>
          <a:r>
            <a:rPr kumimoji="1" lang="ja-JP" altLang="en-US" sz="1300">
              <a:solidFill>
                <a:schemeClr val="dk1"/>
              </a:solidFill>
              <a:effectLst/>
              <a:latin typeface="+mn-lt"/>
              <a:ea typeface="+mn-ea"/>
              <a:cs typeface="+mn-cs"/>
            </a:rPr>
            <a:t>なし</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・財政調整基金については、減債基金・市職員退職手当基金・災害対策基金との総額で標準財政規模の</a:t>
          </a:r>
          <a:r>
            <a:rPr kumimoji="1" lang="en-US" altLang="ja-JP" sz="1300">
              <a:solidFill>
                <a:schemeClr val="dk1"/>
              </a:solidFill>
              <a:effectLst/>
              <a:latin typeface="+mn-lt"/>
              <a:ea typeface="+mn-ea"/>
              <a:cs typeface="+mn-cs"/>
            </a:rPr>
            <a:t>30%</a:t>
          </a:r>
          <a:r>
            <a:rPr kumimoji="1" lang="ja-JP" altLang="ja-JP" sz="1300">
              <a:solidFill>
                <a:schemeClr val="dk1"/>
              </a:solidFill>
              <a:effectLst/>
              <a:latin typeface="+mn-lt"/>
              <a:ea typeface="+mn-ea"/>
              <a:cs typeface="+mn-cs"/>
            </a:rPr>
            <a:t>程度は確保したいと考えるが、</a:t>
          </a:r>
          <a:r>
            <a:rPr kumimoji="1" lang="ja-JP" altLang="en-US" sz="1300">
              <a:solidFill>
                <a:schemeClr val="dk1"/>
              </a:solidFill>
              <a:effectLst/>
              <a:latin typeface="+mn-lt"/>
              <a:ea typeface="+mn-ea"/>
              <a:cs typeface="+mn-cs"/>
            </a:rPr>
            <a:t>国勢調査人口の減少に伴う</a:t>
          </a:r>
          <a:r>
            <a:rPr kumimoji="1" lang="ja-JP" altLang="ja-JP" sz="1300">
              <a:solidFill>
                <a:schemeClr val="dk1"/>
              </a:solidFill>
              <a:effectLst/>
              <a:latin typeface="+mn-lt"/>
              <a:ea typeface="+mn-ea"/>
              <a:cs typeface="+mn-cs"/>
            </a:rPr>
            <a:t>普通</a:t>
          </a:r>
          <a:r>
            <a:rPr kumimoji="1" lang="ja-JP" altLang="en-US" sz="1300">
              <a:solidFill>
                <a:schemeClr val="dk1"/>
              </a:solidFill>
              <a:effectLst/>
              <a:latin typeface="+mn-lt"/>
              <a:ea typeface="+mn-ea"/>
              <a:cs typeface="+mn-cs"/>
            </a:rPr>
            <a:t>地方</a:t>
          </a:r>
          <a:r>
            <a:rPr kumimoji="1" lang="ja-JP" altLang="ja-JP" sz="1300">
              <a:solidFill>
                <a:schemeClr val="dk1"/>
              </a:solidFill>
              <a:effectLst/>
              <a:latin typeface="+mn-lt"/>
              <a:ea typeface="+mn-ea"/>
              <a:cs typeface="+mn-cs"/>
            </a:rPr>
            <a:t>交付税</a:t>
          </a:r>
          <a:r>
            <a:rPr kumimoji="1" lang="ja-JP" altLang="en-US" sz="1300">
              <a:solidFill>
                <a:schemeClr val="dk1"/>
              </a:solidFill>
              <a:effectLst/>
              <a:latin typeface="+mn-lt"/>
              <a:ea typeface="+mn-ea"/>
              <a:cs typeface="+mn-cs"/>
            </a:rPr>
            <a:t>額</a:t>
          </a:r>
          <a:r>
            <a:rPr kumimoji="1" lang="ja-JP" altLang="ja-JP" sz="1300">
              <a:solidFill>
                <a:schemeClr val="dk1"/>
              </a:solidFill>
              <a:effectLst/>
              <a:latin typeface="+mn-lt"/>
              <a:ea typeface="+mn-ea"/>
              <a:cs typeface="+mn-cs"/>
            </a:rPr>
            <a:t>の</a:t>
          </a:r>
          <a:r>
            <a:rPr kumimoji="1" lang="ja-JP" altLang="en-US" sz="1300">
              <a:solidFill>
                <a:schemeClr val="dk1"/>
              </a:solidFill>
              <a:effectLst/>
              <a:latin typeface="+mn-lt"/>
              <a:ea typeface="+mn-ea"/>
              <a:cs typeface="+mn-cs"/>
            </a:rPr>
            <a:t>減少</a:t>
          </a:r>
          <a:r>
            <a:rPr kumimoji="1" lang="ja-JP" altLang="ja-JP" sz="1300">
              <a:solidFill>
                <a:schemeClr val="dk1"/>
              </a:solidFill>
              <a:effectLst/>
              <a:latin typeface="+mn-lt"/>
              <a:ea typeface="+mn-ea"/>
              <a:cs typeface="+mn-cs"/>
            </a:rPr>
            <a:t>や</a:t>
          </a:r>
          <a:r>
            <a:rPr kumimoji="1" lang="ja-JP" altLang="en-US" sz="1300">
              <a:solidFill>
                <a:schemeClr val="dk1"/>
              </a:solidFill>
              <a:effectLst/>
              <a:latin typeface="+mn-lt"/>
              <a:ea typeface="+mn-ea"/>
              <a:cs typeface="+mn-cs"/>
            </a:rPr>
            <a:t>、令和２年７月豪雨の</a:t>
          </a:r>
          <a:r>
            <a:rPr kumimoji="1" lang="ja-JP" altLang="ja-JP" sz="1300">
              <a:solidFill>
                <a:schemeClr val="dk1"/>
              </a:solidFill>
              <a:effectLst/>
              <a:latin typeface="+mn-lt"/>
              <a:ea typeface="+mn-ea"/>
              <a:cs typeface="+mn-cs"/>
            </a:rPr>
            <a:t>災害復旧・復興関連経費などの財政需要も引き続き見込まれることから、中長期的（令和</a:t>
          </a:r>
          <a:r>
            <a:rPr kumimoji="1" lang="en-US" altLang="ja-JP" sz="1300">
              <a:solidFill>
                <a:schemeClr val="dk1"/>
              </a:solidFill>
              <a:effectLst/>
              <a:latin typeface="+mn-lt"/>
              <a:ea typeface="+mn-ea"/>
              <a:cs typeface="+mn-cs"/>
            </a:rPr>
            <a:t>8</a:t>
          </a:r>
          <a:r>
            <a:rPr kumimoji="1" lang="ja-JP" altLang="ja-JP" sz="1300">
              <a:solidFill>
                <a:schemeClr val="dk1"/>
              </a:solidFill>
              <a:effectLst/>
              <a:latin typeface="+mn-lt"/>
              <a:ea typeface="+mn-ea"/>
              <a:cs typeface="+mn-cs"/>
            </a:rPr>
            <a:t>年度目途）には</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億円程度減少する見込みである。</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300">
              <a:solidFill>
                <a:schemeClr val="dk1"/>
              </a:solidFill>
              <a:effectLst/>
              <a:latin typeface="+mn-lt"/>
              <a:ea typeface="+mn-ea"/>
              <a:cs typeface="+mn-cs"/>
            </a:rPr>
            <a:t>・基金の運用益を</a:t>
          </a:r>
          <a:r>
            <a:rPr kumimoji="1" lang="en-US" altLang="ja-JP" sz="1300">
              <a:solidFill>
                <a:schemeClr val="dk1"/>
              </a:solidFill>
              <a:effectLst/>
              <a:latin typeface="+mn-lt"/>
              <a:ea typeface="+mn-ea"/>
              <a:cs typeface="+mn-cs"/>
            </a:rPr>
            <a:t>510</a:t>
          </a:r>
          <a:r>
            <a:rPr kumimoji="1" lang="ja-JP" altLang="ja-JP" sz="1300">
              <a:solidFill>
                <a:schemeClr val="dk1"/>
              </a:solidFill>
              <a:effectLst/>
              <a:latin typeface="+mn-lt"/>
              <a:ea typeface="+mn-ea"/>
              <a:cs typeface="+mn-cs"/>
            </a:rPr>
            <a:t>万円積み立てたことによる増加</a:t>
          </a:r>
          <a:endParaRPr lang="ja-JP" altLang="ja-JP" sz="1300">
            <a:effectLst/>
          </a:endParaRPr>
        </a:p>
        <a:p>
          <a:pPr eaLnBrk="1" fontAlgn="auto" latinLnBrk="0" hangingPunct="1"/>
          <a:r>
            <a:rPr kumimoji="1" lang="ja-JP" altLang="ja-JP" sz="1300">
              <a:solidFill>
                <a:schemeClr val="dk1"/>
              </a:solidFill>
              <a:effectLst/>
              <a:latin typeface="+mn-lt"/>
              <a:ea typeface="+mn-ea"/>
              <a:cs typeface="+mn-cs"/>
            </a:rPr>
            <a:t>・起債償還のため</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億円を取り崩したことによる減少</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・財政状況を考慮し市債の償還財源として</a:t>
          </a:r>
          <a:r>
            <a:rPr kumimoji="1" lang="ja-JP" altLang="en-US" sz="1300">
              <a:solidFill>
                <a:schemeClr val="dk1"/>
              </a:solidFill>
              <a:effectLst/>
              <a:latin typeface="+mn-lt"/>
              <a:ea typeface="+mn-ea"/>
              <a:cs typeface="+mn-cs"/>
            </a:rPr>
            <a:t>適宜</a:t>
          </a:r>
          <a:r>
            <a:rPr kumimoji="1" lang="ja-JP" altLang="ja-JP" sz="1300">
              <a:solidFill>
                <a:schemeClr val="dk1"/>
              </a:solidFill>
              <a:effectLst/>
              <a:latin typeface="+mn-lt"/>
              <a:ea typeface="+mn-ea"/>
              <a:cs typeface="+mn-cs"/>
            </a:rPr>
            <a:t>取り崩</a:t>
          </a:r>
          <a:r>
            <a:rPr kumimoji="1" lang="ja-JP" altLang="en-US" sz="1300">
              <a:solidFill>
                <a:schemeClr val="dk1"/>
              </a:solidFill>
              <a:effectLst/>
              <a:latin typeface="+mn-lt"/>
              <a:ea typeface="+mn-ea"/>
              <a:cs typeface="+mn-cs"/>
            </a:rPr>
            <a:t>しを行っていく。</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63,994
63,523
666.03
49,106,178
47,825,141
517,811
20,985,753
35,887,842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4" name="テキスト ボックス 43"/>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有形固定資産減価償却率は、類似団体平均及び全国平均より高い水準となっている。</a:t>
          </a:r>
          <a:endParaRPr lang="ja-JP" altLang="ja-JP">
            <a:effectLst/>
            <a:latin typeface="ＭＳ Ｐゴシック" panose="020B0600070205080204" pitchFamily="50" charset="-128"/>
            <a:ea typeface="ＭＳ Ｐゴシック" panose="020B0600070205080204" pitchFamily="50" charset="-128"/>
          </a:endParaRPr>
        </a:p>
        <a:p>
          <a:r>
            <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当市は、６市町村が合併した市であり、また、広大な面積を有するため、保有する施設数や道路などが比較的多い状況にある。</a:t>
          </a:r>
          <a:endParaRPr lang="ja-JP" altLang="ja-JP">
            <a:effectLst/>
            <a:latin typeface="ＭＳ Ｐゴシック" panose="020B0600070205080204" pitchFamily="50" charset="-128"/>
            <a:ea typeface="ＭＳ Ｐゴシック" panose="020B0600070205080204" pitchFamily="50" charset="-128"/>
          </a:endParaRPr>
        </a:p>
        <a:p>
          <a:r>
            <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今後も、公共施設等総合管理計画に基づき、過大な公共施設量の圧縮を推進し、サービスの質を維持しつつ効果的・効率的な整備を進め、公共施設等の適正管理・適正配置に努める。</a:t>
          </a:r>
          <a:endParaRPr lang="ja-JP" altLang="ja-JP">
            <a:effectLst/>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1" name="テキスト ボックス 60"/>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62" name="直線コネクタ 61"/>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63" name="テキスト ボックス 62"/>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4" name="直線コネクタ 63"/>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5" name="テキスト ボックス 64"/>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6" name="直線コネクタ 65"/>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7" name="テキスト ボックス 66"/>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8" name="直線コネクタ 67"/>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9" name="テキスト ボックス 68"/>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70" name="直線コネクタ 69"/>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71" name="テキスト ボックス 70"/>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72" name="直線コネクタ 71"/>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73" name="テキスト ボックス 72"/>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4" name="直線コネクタ 73"/>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5" name="テキスト ボックス 74"/>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6"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19867</xdr:rowOff>
    </xdr:from>
    <xdr:to>
      <xdr:col>23</xdr:col>
      <xdr:colOff>85090</xdr:colOff>
      <xdr:row>33</xdr:row>
      <xdr:rowOff>161381</xdr:rowOff>
    </xdr:to>
    <xdr:cxnSp macro="">
      <xdr:nvCxnSpPr>
        <xdr:cNvPr id="77" name="直線コネクタ 76"/>
        <xdr:cNvCxnSpPr/>
      </xdr:nvCxnSpPr>
      <xdr:spPr>
        <a:xfrm flipV="1">
          <a:off x="4760595" y="5249092"/>
          <a:ext cx="1270" cy="13416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165208</xdr:rowOff>
    </xdr:from>
    <xdr:ext cx="405111" cy="259045"/>
    <xdr:sp macro="" textlink="">
      <xdr:nvSpPr>
        <xdr:cNvPr id="78" name="有形固定資産減価償却率最小値テキスト"/>
        <xdr:cNvSpPr txBox="1"/>
      </xdr:nvSpPr>
      <xdr:spPr>
        <a:xfrm>
          <a:off x="4813300" y="65945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161381</xdr:rowOff>
    </xdr:from>
    <xdr:to>
      <xdr:col>23</xdr:col>
      <xdr:colOff>174625</xdr:colOff>
      <xdr:row>33</xdr:row>
      <xdr:rowOff>161381</xdr:rowOff>
    </xdr:to>
    <xdr:cxnSp macro="">
      <xdr:nvCxnSpPr>
        <xdr:cNvPr id="79" name="直線コネクタ 78"/>
        <xdr:cNvCxnSpPr/>
      </xdr:nvCxnSpPr>
      <xdr:spPr>
        <a:xfrm>
          <a:off x="4673600" y="6590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137994</xdr:rowOff>
    </xdr:from>
    <xdr:ext cx="405111" cy="259045"/>
    <xdr:sp macro="" textlink="">
      <xdr:nvSpPr>
        <xdr:cNvPr id="80" name="有形固定資産減価償却率最大値テキスト"/>
        <xdr:cNvSpPr txBox="1"/>
      </xdr:nvSpPr>
      <xdr:spPr>
        <a:xfrm>
          <a:off x="4813300" y="50243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19867</xdr:rowOff>
    </xdr:from>
    <xdr:to>
      <xdr:col>23</xdr:col>
      <xdr:colOff>174625</xdr:colOff>
      <xdr:row>26</xdr:row>
      <xdr:rowOff>19867</xdr:rowOff>
    </xdr:to>
    <xdr:cxnSp macro="">
      <xdr:nvCxnSpPr>
        <xdr:cNvPr id="81" name="直線コネクタ 80"/>
        <xdr:cNvCxnSpPr/>
      </xdr:nvCxnSpPr>
      <xdr:spPr>
        <a:xfrm>
          <a:off x="4673600" y="5249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6276</xdr:rowOff>
    </xdr:from>
    <xdr:ext cx="405111" cy="259045"/>
    <xdr:sp macro="" textlink="">
      <xdr:nvSpPr>
        <xdr:cNvPr id="82" name="有形固定資産減価償却率平均値テキスト"/>
        <xdr:cNvSpPr txBox="1"/>
      </xdr:nvSpPr>
      <xdr:spPr>
        <a:xfrm>
          <a:off x="4813300" y="57498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154849</xdr:rowOff>
    </xdr:from>
    <xdr:to>
      <xdr:col>23</xdr:col>
      <xdr:colOff>136525</xdr:colOff>
      <xdr:row>30</xdr:row>
      <xdr:rowOff>84999</xdr:rowOff>
    </xdr:to>
    <xdr:sp macro="" textlink="">
      <xdr:nvSpPr>
        <xdr:cNvPr id="83" name="フローチャート: 判断 82"/>
        <xdr:cNvSpPr/>
      </xdr:nvSpPr>
      <xdr:spPr>
        <a:xfrm>
          <a:off x="4711700" y="58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102417</xdr:rowOff>
    </xdr:from>
    <xdr:to>
      <xdr:col>19</xdr:col>
      <xdr:colOff>187325</xdr:colOff>
      <xdr:row>30</xdr:row>
      <xdr:rowOff>32567</xdr:rowOff>
    </xdr:to>
    <xdr:sp macro="" textlink="">
      <xdr:nvSpPr>
        <xdr:cNvPr id="84" name="フローチャート: 判断 83"/>
        <xdr:cNvSpPr/>
      </xdr:nvSpPr>
      <xdr:spPr>
        <a:xfrm>
          <a:off x="4000500" y="5845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83911</xdr:rowOff>
    </xdr:from>
    <xdr:to>
      <xdr:col>15</xdr:col>
      <xdr:colOff>187325</xdr:colOff>
      <xdr:row>30</xdr:row>
      <xdr:rowOff>14061</xdr:rowOff>
    </xdr:to>
    <xdr:sp macro="" textlink="">
      <xdr:nvSpPr>
        <xdr:cNvPr id="85" name="フローチャート: 判断 84"/>
        <xdr:cNvSpPr/>
      </xdr:nvSpPr>
      <xdr:spPr>
        <a:xfrm>
          <a:off x="3238500" y="5827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49983</xdr:rowOff>
    </xdr:from>
    <xdr:to>
      <xdr:col>11</xdr:col>
      <xdr:colOff>187325</xdr:colOff>
      <xdr:row>29</xdr:row>
      <xdr:rowOff>151583</xdr:rowOff>
    </xdr:to>
    <xdr:sp macro="" textlink="">
      <xdr:nvSpPr>
        <xdr:cNvPr id="86" name="フローチャート: 判断 85"/>
        <xdr:cNvSpPr/>
      </xdr:nvSpPr>
      <xdr:spPr>
        <a:xfrm>
          <a:off x="2476500" y="5793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28</xdr:row>
      <xdr:rowOff>162832</xdr:rowOff>
    </xdr:from>
    <xdr:to>
      <xdr:col>7</xdr:col>
      <xdr:colOff>187325</xdr:colOff>
      <xdr:row>29</xdr:row>
      <xdr:rowOff>92982</xdr:rowOff>
    </xdr:to>
    <xdr:sp macro="" textlink="">
      <xdr:nvSpPr>
        <xdr:cNvPr id="87" name="フローチャート: 判断 86"/>
        <xdr:cNvSpPr/>
      </xdr:nvSpPr>
      <xdr:spPr>
        <a:xfrm>
          <a:off x="1714500" y="5734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8" name="テキスト ボックス 87"/>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9" name="テキスト ボックス 88"/>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90" name="テキスト ボックス 89"/>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91" name="テキスト ボックス 90"/>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2" name="テキスト ボックス 91"/>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32748</xdr:rowOff>
    </xdr:from>
    <xdr:to>
      <xdr:col>23</xdr:col>
      <xdr:colOff>136525</xdr:colOff>
      <xdr:row>30</xdr:row>
      <xdr:rowOff>134348</xdr:rowOff>
    </xdr:to>
    <xdr:sp macro="" textlink="">
      <xdr:nvSpPr>
        <xdr:cNvPr id="93" name="楕円 92"/>
        <xdr:cNvSpPr/>
      </xdr:nvSpPr>
      <xdr:spPr>
        <a:xfrm>
          <a:off x="4711700" y="5947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11175</xdr:rowOff>
    </xdr:from>
    <xdr:ext cx="405111" cy="259045"/>
    <xdr:sp macro="" textlink="">
      <xdr:nvSpPr>
        <xdr:cNvPr id="94" name="有形固定資産減価償却率該当値テキスト"/>
        <xdr:cNvSpPr txBox="1"/>
      </xdr:nvSpPr>
      <xdr:spPr>
        <a:xfrm>
          <a:off x="4813300" y="5926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32748</xdr:rowOff>
    </xdr:from>
    <xdr:to>
      <xdr:col>19</xdr:col>
      <xdr:colOff>187325</xdr:colOff>
      <xdr:row>30</xdr:row>
      <xdr:rowOff>134348</xdr:rowOff>
    </xdr:to>
    <xdr:sp macro="" textlink="">
      <xdr:nvSpPr>
        <xdr:cNvPr id="95" name="楕円 94"/>
        <xdr:cNvSpPr/>
      </xdr:nvSpPr>
      <xdr:spPr>
        <a:xfrm>
          <a:off x="4000500" y="5947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83548</xdr:rowOff>
    </xdr:from>
    <xdr:to>
      <xdr:col>23</xdr:col>
      <xdr:colOff>85725</xdr:colOff>
      <xdr:row>30</xdr:row>
      <xdr:rowOff>83548</xdr:rowOff>
    </xdr:to>
    <xdr:cxnSp macro="">
      <xdr:nvCxnSpPr>
        <xdr:cNvPr id="96" name="直線コネクタ 95"/>
        <xdr:cNvCxnSpPr/>
      </xdr:nvCxnSpPr>
      <xdr:spPr>
        <a:xfrm>
          <a:off x="4051300" y="5998573"/>
          <a:ext cx="711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102417</xdr:rowOff>
    </xdr:from>
    <xdr:to>
      <xdr:col>15</xdr:col>
      <xdr:colOff>187325</xdr:colOff>
      <xdr:row>30</xdr:row>
      <xdr:rowOff>32567</xdr:rowOff>
    </xdr:to>
    <xdr:sp macro="" textlink="">
      <xdr:nvSpPr>
        <xdr:cNvPr id="97" name="楕円 96"/>
        <xdr:cNvSpPr/>
      </xdr:nvSpPr>
      <xdr:spPr>
        <a:xfrm>
          <a:off x="3238500" y="5845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153217</xdr:rowOff>
    </xdr:from>
    <xdr:to>
      <xdr:col>19</xdr:col>
      <xdr:colOff>136525</xdr:colOff>
      <xdr:row>30</xdr:row>
      <xdr:rowOff>83548</xdr:rowOff>
    </xdr:to>
    <xdr:cxnSp macro="">
      <xdr:nvCxnSpPr>
        <xdr:cNvPr id="98" name="直線コネクタ 97"/>
        <xdr:cNvCxnSpPr/>
      </xdr:nvCxnSpPr>
      <xdr:spPr>
        <a:xfrm>
          <a:off x="3289300" y="5896792"/>
          <a:ext cx="762000" cy="101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49983</xdr:rowOff>
    </xdr:from>
    <xdr:to>
      <xdr:col>11</xdr:col>
      <xdr:colOff>187325</xdr:colOff>
      <xdr:row>29</xdr:row>
      <xdr:rowOff>151583</xdr:rowOff>
    </xdr:to>
    <xdr:sp macro="" textlink="">
      <xdr:nvSpPr>
        <xdr:cNvPr id="99" name="楕円 98"/>
        <xdr:cNvSpPr/>
      </xdr:nvSpPr>
      <xdr:spPr>
        <a:xfrm>
          <a:off x="2476500" y="5793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100783</xdr:rowOff>
    </xdr:from>
    <xdr:to>
      <xdr:col>15</xdr:col>
      <xdr:colOff>136525</xdr:colOff>
      <xdr:row>29</xdr:row>
      <xdr:rowOff>153217</xdr:rowOff>
    </xdr:to>
    <xdr:cxnSp macro="">
      <xdr:nvCxnSpPr>
        <xdr:cNvPr id="100" name="直線コネクタ 99"/>
        <xdr:cNvCxnSpPr/>
      </xdr:nvCxnSpPr>
      <xdr:spPr>
        <a:xfrm>
          <a:off x="2527300" y="5844358"/>
          <a:ext cx="762000" cy="52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119652</xdr:rowOff>
    </xdr:from>
    <xdr:to>
      <xdr:col>7</xdr:col>
      <xdr:colOff>187325</xdr:colOff>
      <xdr:row>29</xdr:row>
      <xdr:rowOff>49802</xdr:rowOff>
    </xdr:to>
    <xdr:sp macro="" textlink="">
      <xdr:nvSpPr>
        <xdr:cNvPr id="101" name="楕円 100"/>
        <xdr:cNvSpPr/>
      </xdr:nvSpPr>
      <xdr:spPr>
        <a:xfrm>
          <a:off x="1714500" y="569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170452</xdr:rowOff>
    </xdr:from>
    <xdr:to>
      <xdr:col>11</xdr:col>
      <xdr:colOff>136525</xdr:colOff>
      <xdr:row>29</xdr:row>
      <xdr:rowOff>100783</xdr:rowOff>
    </xdr:to>
    <xdr:cxnSp macro="">
      <xdr:nvCxnSpPr>
        <xdr:cNvPr id="102" name="直線コネクタ 101"/>
        <xdr:cNvCxnSpPr/>
      </xdr:nvCxnSpPr>
      <xdr:spPr>
        <a:xfrm>
          <a:off x="1765300" y="5742577"/>
          <a:ext cx="762000" cy="101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49094</xdr:rowOff>
    </xdr:from>
    <xdr:ext cx="405111" cy="259045"/>
    <xdr:sp macro="" textlink="">
      <xdr:nvSpPr>
        <xdr:cNvPr id="103" name="n_1aveValue有形固定資産減価償却率"/>
        <xdr:cNvSpPr txBox="1"/>
      </xdr:nvSpPr>
      <xdr:spPr>
        <a:xfrm>
          <a:off x="3836044" y="5621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30588</xdr:rowOff>
    </xdr:from>
    <xdr:ext cx="405111" cy="259045"/>
    <xdr:sp macro="" textlink="">
      <xdr:nvSpPr>
        <xdr:cNvPr id="104" name="n_2aveValue有形固定資産減価償却率"/>
        <xdr:cNvSpPr txBox="1"/>
      </xdr:nvSpPr>
      <xdr:spPr>
        <a:xfrm>
          <a:off x="3086744" y="5602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142710</xdr:rowOff>
    </xdr:from>
    <xdr:ext cx="405111" cy="259045"/>
    <xdr:sp macro="" textlink="">
      <xdr:nvSpPr>
        <xdr:cNvPr id="105" name="n_3aveValue有形固定資産減価償却率"/>
        <xdr:cNvSpPr txBox="1"/>
      </xdr:nvSpPr>
      <xdr:spPr>
        <a:xfrm>
          <a:off x="2324744" y="5886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84109</xdr:rowOff>
    </xdr:from>
    <xdr:ext cx="405111" cy="259045"/>
    <xdr:sp macro="" textlink="">
      <xdr:nvSpPr>
        <xdr:cNvPr id="106" name="n_4aveValue有形固定資産減価償却率"/>
        <xdr:cNvSpPr txBox="1"/>
      </xdr:nvSpPr>
      <xdr:spPr>
        <a:xfrm>
          <a:off x="1562744" y="58276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125475</xdr:rowOff>
    </xdr:from>
    <xdr:ext cx="405111" cy="259045"/>
    <xdr:sp macro="" textlink="">
      <xdr:nvSpPr>
        <xdr:cNvPr id="107" name="n_1mainValue有形固定資産減価償却率"/>
        <xdr:cNvSpPr txBox="1"/>
      </xdr:nvSpPr>
      <xdr:spPr>
        <a:xfrm>
          <a:off x="3836044" y="60405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23694</xdr:rowOff>
    </xdr:from>
    <xdr:ext cx="405111" cy="259045"/>
    <xdr:sp macro="" textlink="">
      <xdr:nvSpPr>
        <xdr:cNvPr id="108" name="n_2mainValue有形固定資産減価償却率"/>
        <xdr:cNvSpPr txBox="1"/>
      </xdr:nvSpPr>
      <xdr:spPr>
        <a:xfrm>
          <a:off x="3086744" y="59387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168110</xdr:rowOff>
    </xdr:from>
    <xdr:ext cx="405111" cy="259045"/>
    <xdr:sp macro="" textlink="">
      <xdr:nvSpPr>
        <xdr:cNvPr id="109" name="n_3mainValue有形固定資産減価償却率"/>
        <xdr:cNvSpPr txBox="1"/>
      </xdr:nvSpPr>
      <xdr:spPr>
        <a:xfrm>
          <a:off x="2324744" y="55687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66329</xdr:rowOff>
    </xdr:from>
    <xdr:ext cx="405111" cy="259045"/>
    <xdr:sp macro="" textlink="">
      <xdr:nvSpPr>
        <xdr:cNvPr id="110" name="n_4mainValue有形固定資産減価償却率"/>
        <xdr:cNvSpPr txBox="1"/>
      </xdr:nvSpPr>
      <xdr:spPr>
        <a:xfrm>
          <a:off x="1562744" y="54670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11" name="正方形/長方形 110"/>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2" name="正方形/長方形 111"/>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3" name="正方形/長方形 112"/>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[ 479.6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4" name="正方形/長方形 113"/>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5" name="正方形/長方形 114"/>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6" name="正方形/長方形 115"/>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7" name="正方形/長方形 116"/>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8" name="正方形/長方形 117"/>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9" name="正方形/長方形 118"/>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0" name="正方形/長方形 119"/>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21" name="正方形/長方形 120"/>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2" name="正方形/長方形 121"/>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3" name="テキスト ボックス 122"/>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債務償還</a:t>
          </a:r>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比率</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は類似団体平均、全国平均、大分県平均をいずれも下回っている。主な要因としては、決算剰余金を活用した繰上償還を平成</a:t>
          </a:r>
          <a:r>
            <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25</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年度以降実施し、地方債残高を約</a:t>
          </a:r>
          <a:r>
            <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億円減少させたことによるものと考える。</a:t>
          </a:r>
          <a:endParaRPr lang="ja-JP" altLang="ja-JP" sz="1050">
            <a:effectLst/>
            <a:latin typeface="ＭＳ Ｐゴシック" panose="020B0600070205080204" pitchFamily="50" charset="-128"/>
            <a:ea typeface="ＭＳ Ｐゴシック" panose="020B0600070205080204" pitchFamily="50" charset="-128"/>
          </a:endParaRPr>
        </a:p>
        <a:p>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　ただし、近年の災害による財政調整基金の取崩しに伴う充当可能財源の減や普通交付税の減などにより、財源が減少していくことが見込まれるため、今後も、さらなる自主財源の確保を行うとともに、行財政運営の効率化、各種事務事業の見直しと経費の節減・合理化に努める。</a:t>
          </a:r>
          <a:endParaRPr lang="ja-JP" altLang="ja-JP" sz="105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24" name="テキスト ボックス 123"/>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5" name="直線コネクタ 124"/>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6" name="テキスト ボックス 125"/>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7" name="直線コネクタ 126"/>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8" name="テキスト ボックス 127"/>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9" name="直線コネクタ 128"/>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30" name="テキスト ボックス 129"/>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31" name="直線コネクタ 130"/>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2" name="テキスト ボックス 131"/>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3" name="直線コネクタ 132"/>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4" name="テキスト ボックス 133"/>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5" name="直線コネクタ 134"/>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6" name="テキスト ボックス 135"/>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7" name="直線コネクタ 136"/>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8"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65822</xdr:rowOff>
    </xdr:to>
    <xdr:cxnSp macro="">
      <xdr:nvCxnSpPr>
        <xdr:cNvPr id="139" name="直線コネクタ 138"/>
        <xdr:cNvCxnSpPr/>
      </xdr:nvCxnSpPr>
      <xdr:spPr>
        <a:xfrm flipV="1">
          <a:off x="14793595" y="5312833"/>
          <a:ext cx="1269" cy="1353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69649</xdr:rowOff>
    </xdr:from>
    <xdr:ext cx="560923" cy="259045"/>
    <xdr:sp macro="" textlink="">
      <xdr:nvSpPr>
        <xdr:cNvPr id="140" name="債務償還比率最小値テキスト"/>
        <xdr:cNvSpPr txBox="1"/>
      </xdr:nvSpPr>
      <xdr:spPr>
        <a:xfrm>
          <a:off x="14846300" y="6670474"/>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65822</xdr:rowOff>
    </xdr:from>
    <xdr:to>
      <xdr:col>76</xdr:col>
      <xdr:colOff>111125</xdr:colOff>
      <xdr:row>34</xdr:row>
      <xdr:rowOff>65822</xdr:rowOff>
    </xdr:to>
    <xdr:cxnSp macro="">
      <xdr:nvCxnSpPr>
        <xdr:cNvPr id="141" name="直線コネクタ 140"/>
        <xdr:cNvCxnSpPr/>
      </xdr:nvCxnSpPr>
      <xdr:spPr>
        <a:xfrm>
          <a:off x="14706600" y="6666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2"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3" name="直線コネクタ 142"/>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96438</xdr:rowOff>
    </xdr:from>
    <xdr:ext cx="469744" cy="259045"/>
    <xdr:sp macro="" textlink="">
      <xdr:nvSpPr>
        <xdr:cNvPr id="144" name="債務償還比率平均値テキスト"/>
        <xdr:cNvSpPr txBox="1"/>
      </xdr:nvSpPr>
      <xdr:spPr>
        <a:xfrm>
          <a:off x="14846300" y="60114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118011</xdr:rowOff>
    </xdr:from>
    <xdr:to>
      <xdr:col>76</xdr:col>
      <xdr:colOff>73025</xdr:colOff>
      <xdr:row>31</xdr:row>
      <xdr:rowOff>48161</xdr:rowOff>
    </xdr:to>
    <xdr:sp macro="" textlink="">
      <xdr:nvSpPr>
        <xdr:cNvPr id="145" name="フローチャート: 判断 144"/>
        <xdr:cNvSpPr/>
      </xdr:nvSpPr>
      <xdr:spPr>
        <a:xfrm>
          <a:off x="14744700" y="603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117292</xdr:rowOff>
    </xdr:from>
    <xdr:to>
      <xdr:col>72</xdr:col>
      <xdr:colOff>123825</xdr:colOff>
      <xdr:row>31</xdr:row>
      <xdr:rowOff>47442</xdr:rowOff>
    </xdr:to>
    <xdr:sp macro="" textlink="">
      <xdr:nvSpPr>
        <xdr:cNvPr id="146" name="フローチャート: 判断 145"/>
        <xdr:cNvSpPr/>
      </xdr:nvSpPr>
      <xdr:spPr>
        <a:xfrm>
          <a:off x="14033500" y="6032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117532</xdr:rowOff>
    </xdr:from>
    <xdr:to>
      <xdr:col>68</xdr:col>
      <xdr:colOff>123825</xdr:colOff>
      <xdr:row>31</xdr:row>
      <xdr:rowOff>47682</xdr:rowOff>
    </xdr:to>
    <xdr:sp macro="" textlink="">
      <xdr:nvSpPr>
        <xdr:cNvPr id="147" name="フローチャート: 判断 146"/>
        <xdr:cNvSpPr/>
      </xdr:nvSpPr>
      <xdr:spPr>
        <a:xfrm>
          <a:off x="13271500" y="603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113693</xdr:rowOff>
    </xdr:from>
    <xdr:to>
      <xdr:col>64</xdr:col>
      <xdr:colOff>123825</xdr:colOff>
      <xdr:row>31</xdr:row>
      <xdr:rowOff>43843</xdr:rowOff>
    </xdr:to>
    <xdr:sp macro="" textlink="">
      <xdr:nvSpPr>
        <xdr:cNvPr id="148" name="フローチャート: 判断 147"/>
        <xdr:cNvSpPr/>
      </xdr:nvSpPr>
      <xdr:spPr>
        <a:xfrm>
          <a:off x="12509500" y="602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106616</xdr:rowOff>
    </xdr:from>
    <xdr:to>
      <xdr:col>60</xdr:col>
      <xdr:colOff>123825</xdr:colOff>
      <xdr:row>31</xdr:row>
      <xdr:rowOff>36766</xdr:rowOff>
    </xdr:to>
    <xdr:sp macro="" textlink="">
      <xdr:nvSpPr>
        <xdr:cNvPr id="149" name="フローチャート: 判断 148"/>
        <xdr:cNvSpPr/>
      </xdr:nvSpPr>
      <xdr:spPr>
        <a:xfrm>
          <a:off x="11747500" y="6021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0" name="テキスト ボックス 149"/>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1" name="テキスト ボックス 150"/>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2" name="テキスト ボックス 151"/>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3" name="テキスト ボックス 152"/>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4" name="テキスト ボックス 153"/>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93712</xdr:rowOff>
    </xdr:from>
    <xdr:to>
      <xdr:col>76</xdr:col>
      <xdr:colOff>73025</xdr:colOff>
      <xdr:row>30</xdr:row>
      <xdr:rowOff>23862</xdr:rowOff>
    </xdr:to>
    <xdr:sp macro="" textlink="">
      <xdr:nvSpPr>
        <xdr:cNvPr id="155" name="楕円 154"/>
        <xdr:cNvSpPr/>
      </xdr:nvSpPr>
      <xdr:spPr>
        <a:xfrm>
          <a:off x="14744700" y="583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116589</xdr:rowOff>
    </xdr:from>
    <xdr:ext cx="469744" cy="259045"/>
    <xdr:sp macro="" textlink="">
      <xdr:nvSpPr>
        <xdr:cNvPr id="156" name="債務償還比率該当値テキスト"/>
        <xdr:cNvSpPr txBox="1"/>
      </xdr:nvSpPr>
      <xdr:spPr>
        <a:xfrm>
          <a:off x="14846300" y="5688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134733</xdr:rowOff>
    </xdr:from>
    <xdr:to>
      <xdr:col>72</xdr:col>
      <xdr:colOff>123825</xdr:colOff>
      <xdr:row>30</xdr:row>
      <xdr:rowOff>64883</xdr:rowOff>
    </xdr:to>
    <xdr:sp macro="" textlink="">
      <xdr:nvSpPr>
        <xdr:cNvPr id="157" name="楕円 156"/>
        <xdr:cNvSpPr/>
      </xdr:nvSpPr>
      <xdr:spPr>
        <a:xfrm>
          <a:off x="14033500" y="587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144512</xdr:rowOff>
    </xdr:from>
    <xdr:to>
      <xdr:col>76</xdr:col>
      <xdr:colOff>22225</xdr:colOff>
      <xdr:row>30</xdr:row>
      <xdr:rowOff>14083</xdr:rowOff>
    </xdr:to>
    <xdr:cxnSp macro="">
      <xdr:nvCxnSpPr>
        <xdr:cNvPr id="158" name="直線コネクタ 157"/>
        <xdr:cNvCxnSpPr/>
      </xdr:nvCxnSpPr>
      <xdr:spPr>
        <a:xfrm flipV="1">
          <a:off x="14084300" y="5888087"/>
          <a:ext cx="7112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110384</xdr:rowOff>
    </xdr:from>
    <xdr:to>
      <xdr:col>68</xdr:col>
      <xdr:colOff>123825</xdr:colOff>
      <xdr:row>30</xdr:row>
      <xdr:rowOff>40534</xdr:rowOff>
    </xdr:to>
    <xdr:sp macro="" textlink="">
      <xdr:nvSpPr>
        <xdr:cNvPr id="159" name="楕円 158"/>
        <xdr:cNvSpPr/>
      </xdr:nvSpPr>
      <xdr:spPr>
        <a:xfrm>
          <a:off x="13271500" y="5853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161184</xdr:rowOff>
    </xdr:from>
    <xdr:to>
      <xdr:col>72</xdr:col>
      <xdr:colOff>73025</xdr:colOff>
      <xdr:row>30</xdr:row>
      <xdr:rowOff>14083</xdr:rowOff>
    </xdr:to>
    <xdr:cxnSp macro="">
      <xdr:nvCxnSpPr>
        <xdr:cNvPr id="160" name="直線コネクタ 159"/>
        <xdr:cNvCxnSpPr/>
      </xdr:nvCxnSpPr>
      <xdr:spPr>
        <a:xfrm>
          <a:off x="13322300" y="5904759"/>
          <a:ext cx="762000" cy="24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107866</xdr:rowOff>
    </xdr:from>
    <xdr:to>
      <xdr:col>64</xdr:col>
      <xdr:colOff>123825</xdr:colOff>
      <xdr:row>30</xdr:row>
      <xdr:rowOff>38016</xdr:rowOff>
    </xdr:to>
    <xdr:sp macro="" textlink="">
      <xdr:nvSpPr>
        <xdr:cNvPr id="161" name="楕円 160"/>
        <xdr:cNvSpPr/>
      </xdr:nvSpPr>
      <xdr:spPr>
        <a:xfrm>
          <a:off x="12509500" y="5851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158666</xdr:rowOff>
    </xdr:from>
    <xdr:to>
      <xdr:col>68</xdr:col>
      <xdr:colOff>73025</xdr:colOff>
      <xdr:row>29</xdr:row>
      <xdr:rowOff>161184</xdr:rowOff>
    </xdr:to>
    <xdr:cxnSp macro="">
      <xdr:nvCxnSpPr>
        <xdr:cNvPr id="162" name="直線コネクタ 161"/>
        <xdr:cNvCxnSpPr/>
      </xdr:nvCxnSpPr>
      <xdr:spPr>
        <a:xfrm>
          <a:off x="12560300" y="5902241"/>
          <a:ext cx="762000" cy="2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94792</xdr:rowOff>
    </xdr:from>
    <xdr:to>
      <xdr:col>60</xdr:col>
      <xdr:colOff>123825</xdr:colOff>
      <xdr:row>30</xdr:row>
      <xdr:rowOff>24942</xdr:rowOff>
    </xdr:to>
    <xdr:sp macro="" textlink="">
      <xdr:nvSpPr>
        <xdr:cNvPr id="163" name="楕円 162"/>
        <xdr:cNvSpPr/>
      </xdr:nvSpPr>
      <xdr:spPr>
        <a:xfrm>
          <a:off x="11747500" y="5838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145592</xdr:rowOff>
    </xdr:from>
    <xdr:to>
      <xdr:col>64</xdr:col>
      <xdr:colOff>73025</xdr:colOff>
      <xdr:row>29</xdr:row>
      <xdr:rowOff>158666</xdr:rowOff>
    </xdr:to>
    <xdr:cxnSp macro="">
      <xdr:nvCxnSpPr>
        <xdr:cNvPr id="164" name="直線コネクタ 163"/>
        <xdr:cNvCxnSpPr/>
      </xdr:nvCxnSpPr>
      <xdr:spPr>
        <a:xfrm>
          <a:off x="11798300" y="5889167"/>
          <a:ext cx="762000" cy="13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31</xdr:row>
      <xdr:rowOff>38569</xdr:rowOff>
    </xdr:from>
    <xdr:ext cx="469744" cy="259045"/>
    <xdr:sp macro="" textlink="">
      <xdr:nvSpPr>
        <xdr:cNvPr id="165" name="n_1aveValue債務償還比率"/>
        <xdr:cNvSpPr txBox="1"/>
      </xdr:nvSpPr>
      <xdr:spPr>
        <a:xfrm>
          <a:off x="13836727" y="612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38809</xdr:rowOff>
    </xdr:from>
    <xdr:ext cx="469744" cy="259045"/>
    <xdr:sp macro="" textlink="">
      <xdr:nvSpPr>
        <xdr:cNvPr id="166" name="n_2aveValue債務償還比率"/>
        <xdr:cNvSpPr txBox="1"/>
      </xdr:nvSpPr>
      <xdr:spPr>
        <a:xfrm>
          <a:off x="13087427" y="6125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34970</xdr:rowOff>
    </xdr:from>
    <xdr:ext cx="469744" cy="259045"/>
    <xdr:sp macro="" textlink="">
      <xdr:nvSpPr>
        <xdr:cNvPr id="167" name="n_3aveValue債務償還比率"/>
        <xdr:cNvSpPr txBox="1"/>
      </xdr:nvSpPr>
      <xdr:spPr>
        <a:xfrm>
          <a:off x="12325427" y="6121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27893</xdr:rowOff>
    </xdr:from>
    <xdr:ext cx="469744" cy="259045"/>
    <xdr:sp macro="" textlink="">
      <xdr:nvSpPr>
        <xdr:cNvPr id="168" name="n_4aveValue債務償還比率"/>
        <xdr:cNvSpPr txBox="1"/>
      </xdr:nvSpPr>
      <xdr:spPr>
        <a:xfrm>
          <a:off x="11563427" y="6114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81410</xdr:rowOff>
    </xdr:from>
    <xdr:ext cx="469744" cy="259045"/>
    <xdr:sp macro="" textlink="">
      <xdr:nvSpPr>
        <xdr:cNvPr id="169" name="n_1mainValue債務償還比率"/>
        <xdr:cNvSpPr txBox="1"/>
      </xdr:nvSpPr>
      <xdr:spPr>
        <a:xfrm>
          <a:off x="13836727" y="5653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57061</xdr:rowOff>
    </xdr:from>
    <xdr:ext cx="469744" cy="259045"/>
    <xdr:sp macro="" textlink="">
      <xdr:nvSpPr>
        <xdr:cNvPr id="170" name="n_2mainValue債務償還比率"/>
        <xdr:cNvSpPr txBox="1"/>
      </xdr:nvSpPr>
      <xdr:spPr>
        <a:xfrm>
          <a:off x="13087427" y="5629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54543</xdr:rowOff>
    </xdr:from>
    <xdr:ext cx="469744" cy="259045"/>
    <xdr:sp macro="" textlink="">
      <xdr:nvSpPr>
        <xdr:cNvPr id="171" name="n_3mainValue債務償還比率"/>
        <xdr:cNvSpPr txBox="1"/>
      </xdr:nvSpPr>
      <xdr:spPr>
        <a:xfrm>
          <a:off x="12325427" y="5626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41469</xdr:rowOff>
    </xdr:from>
    <xdr:ext cx="469744" cy="259045"/>
    <xdr:sp macro="" textlink="">
      <xdr:nvSpPr>
        <xdr:cNvPr id="172" name="n_4mainValue債務償還比率"/>
        <xdr:cNvSpPr txBox="1"/>
      </xdr:nvSpPr>
      <xdr:spPr>
        <a:xfrm>
          <a:off x="11563427" y="5613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3" name="正方形/長方形 172"/>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4" name="正方形/長方形 173"/>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5" name="テキスト ボックス 174"/>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6" name="テキスト ボックス 175"/>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7" name="テキスト ボックス 176"/>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8" name="テキスト ボックス 177"/>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63,994
63,523
666.03
49,106,178
47,825,141
517,811
20,985,753
35,887,842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40</xdr:row>
      <xdr:rowOff>162577</xdr:rowOff>
    </xdr:from>
    <xdr:ext cx="403059" cy="259045"/>
    <xdr:sp macro="" textlink="">
      <xdr:nvSpPr>
        <xdr:cNvPr id="45" name="テキスト ボックス 44"/>
        <xdr:cNvSpPr txBox="1"/>
      </xdr:nvSpPr>
      <xdr:spPr>
        <a:xfrm>
          <a:off x="358941" y="702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3" name="テキスト ボックス 52"/>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762</xdr:rowOff>
    </xdr:from>
    <xdr:to>
      <xdr:col>24</xdr:col>
      <xdr:colOff>62865</xdr:colOff>
      <xdr:row>42</xdr:row>
      <xdr:rowOff>16764</xdr:rowOff>
    </xdr:to>
    <xdr:cxnSp macro="">
      <xdr:nvCxnSpPr>
        <xdr:cNvPr id="55" name="直線コネクタ 54"/>
        <xdr:cNvCxnSpPr/>
      </xdr:nvCxnSpPr>
      <xdr:spPr>
        <a:xfrm flipV="1">
          <a:off x="4634865" y="5830062"/>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20591</xdr:rowOff>
    </xdr:from>
    <xdr:ext cx="405111" cy="259045"/>
    <xdr:sp macro="" textlink="">
      <xdr:nvSpPr>
        <xdr:cNvPr id="56" name="【道路】&#10;有形固定資産減価償却率最小値テキスト"/>
        <xdr:cNvSpPr txBox="1"/>
      </xdr:nvSpPr>
      <xdr:spPr>
        <a:xfrm>
          <a:off x="4673600" y="7221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16764</xdr:rowOff>
    </xdr:from>
    <xdr:to>
      <xdr:col>24</xdr:col>
      <xdr:colOff>152400</xdr:colOff>
      <xdr:row>42</xdr:row>
      <xdr:rowOff>16764</xdr:rowOff>
    </xdr:to>
    <xdr:cxnSp macro="">
      <xdr:nvCxnSpPr>
        <xdr:cNvPr id="57" name="直線コネクタ 56"/>
        <xdr:cNvCxnSpPr/>
      </xdr:nvCxnSpPr>
      <xdr:spPr>
        <a:xfrm>
          <a:off x="4546600" y="7217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118889</xdr:rowOff>
    </xdr:from>
    <xdr:ext cx="405111" cy="259045"/>
    <xdr:sp macro="" textlink="">
      <xdr:nvSpPr>
        <xdr:cNvPr id="58" name="【道路】&#10;有形固定資産減価償却率最大値テキスト"/>
        <xdr:cNvSpPr txBox="1"/>
      </xdr:nvSpPr>
      <xdr:spPr>
        <a:xfrm>
          <a:off x="4673600" y="56052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762</xdr:rowOff>
    </xdr:from>
    <xdr:to>
      <xdr:col>24</xdr:col>
      <xdr:colOff>152400</xdr:colOff>
      <xdr:row>34</xdr:row>
      <xdr:rowOff>762</xdr:rowOff>
    </xdr:to>
    <xdr:cxnSp macro="">
      <xdr:nvCxnSpPr>
        <xdr:cNvPr id="59" name="直線コネクタ 58"/>
        <xdr:cNvCxnSpPr/>
      </xdr:nvCxnSpPr>
      <xdr:spPr>
        <a:xfrm>
          <a:off x="4546600" y="5830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73423</xdr:rowOff>
    </xdr:from>
    <xdr:ext cx="405111" cy="259045"/>
    <xdr:sp macro="" textlink="">
      <xdr:nvSpPr>
        <xdr:cNvPr id="60" name="【道路】&#10;有形固定資産減価償却率平均値テキスト"/>
        <xdr:cNvSpPr txBox="1"/>
      </xdr:nvSpPr>
      <xdr:spPr>
        <a:xfrm>
          <a:off x="4673600" y="658852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50546</xdr:rowOff>
    </xdr:from>
    <xdr:to>
      <xdr:col>24</xdr:col>
      <xdr:colOff>114300</xdr:colOff>
      <xdr:row>39</xdr:row>
      <xdr:rowOff>152146</xdr:rowOff>
    </xdr:to>
    <xdr:sp macro="" textlink="">
      <xdr:nvSpPr>
        <xdr:cNvPr id="61" name="フローチャート: 判断 60"/>
        <xdr:cNvSpPr/>
      </xdr:nvSpPr>
      <xdr:spPr>
        <a:xfrm>
          <a:off x="4584700" y="673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39</xdr:row>
      <xdr:rowOff>2540</xdr:rowOff>
    </xdr:from>
    <xdr:to>
      <xdr:col>20</xdr:col>
      <xdr:colOff>38100</xdr:colOff>
      <xdr:row>39</xdr:row>
      <xdr:rowOff>104140</xdr:rowOff>
    </xdr:to>
    <xdr:sp macro="" textlink="">
      <xdr:nvSpPr>
        <xdr:cNvPr id="62" name="フローチャート: 判断 61"/>
        <xdr:cNvSpPr/>
      </xdr:nvSpPr>
      <xdr:spPr>
        <a:xfrm>
          <a:off x="3746500" y="6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164846</xdr:rowOff>
    </xdr:from>
    <xdr:to>
      <xdr:col>15</xdr:col>
      <xdr:colOff>101600</xdr:colOff>
      <xdr:row>39</xdr:row>
      <xdr:rowOff>94996</xdr:rowOff>
    </xdr:to>
    <xdr:sp macro="" textlink="">
      <xdr:nvSpPr>
        <xdr:cNvPr id="63" name="フローチャート: 判断 62"/>
        <xdr:cNvSpPr/>
      </xdr:nvSpPr>
      <xdr:spPr>
        <a:xfrm>
          <a:off x="2857500" y="6679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132842</xdr:rowOff>
    </xdr:from>
    <xdr:to>
      <xdr:col>10</xdr:col>
      <xdr:colOff>165100</xdr:colOff>
      <xdr:row>39</xdr:row>
      <xdr:rowOff>62992</xdr:rowOff>
    </xdr:to>
    <xdr:sp macro="" textlink="">
      <xdr:nvSpPr>
        <xdr:cNvPr id="64" name="フローチャート: 判断 63"/>
        <xdr:cNvSpPr/>
      </xdr:nvSpPr>
      <xdr:spPr>
        <a:xfrm>
          <a:off x="1968500" y="664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105410</xdr:rowOff>
    </xdr:from>
    <xdr:to>
      <xdr:col>6</xdr:col>
      <xdr:colOff>38100</xdr:colOff>
      <xdr:row>39</xdr:row>
      <xdr:rowOff>35560</xdr:rowOff>
    </xdr:to>
    <xdr:sp macro="" textlink="">
      <xdr:nvSpPr>
        <xdr:cNvPr id="65" name="フローチャート: 判断 64"/>
        <xdr:cNvSpPr/>
      </xdr:nvSpPr>
      <xdr:spPr>
        <a:xfrm>
          <a:off x="10795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121412</xdr:rowOff>
    </xdr:from>
    <xdr:to>
      <xdr:col>24</xdr:col>
      <xdr:colOff>114300</xdr:colOff>
      <xdr:row>40</xdr:row>
      <xdr:rowOff>51562</xdr:rowOff>
    </xdr:to>
    <xdr:sp macro="" textlink="">
      <xdr:nvSpPr>
        <xdr:cNvPr id="71" name="楕円 70"/>
        <xdr:cNvSpPr/>
      </xdr:nvSpPr>
      <xdr:spPr>
        <a:xfrm>
          <a:off x="4584700" y="6807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99839</xdr:rowOff>
    </xdr:from>
    <xdr:ext cx="405111" cy="259045"/>
    <xdr:sp macro="" textlink="">
      <xdr:nvSpPr>
        <xdr:cNvPr id="72" name="【道路】&#10;有形固定資産減価償却率該当値テキスト"/>
        <xdr:cNvSpPr txBox="1"/>
      </xdr:nvSpPr>
      <xdr:spPr>
        <a:xfrm>
          <a:off x="4673600" y="6786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82550</xdr:rowOff>
    </xdr:from>
    <xdr:to>
      <xdr:col>20</xdr:col>
      <xdr:colOff>38100</xdr:colOff>
      <xdr:row>40</xdr:row>
      <xdr:rowOff>12700</xdr:rowOff>
    </xdr:to>
    <xdr:sp macro="" textlink="">
      <xdr:nvSpPr>
        <xdr:cNvPr id="73" name="楕円 72"/>
        <xdr:cNvSpPr/>
      </xdr:nvSpPr>
      <xdr:spPr>
        <a:xfrm>
          <a:off x="3746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133350</xdr:rowOff>
    </xdr:from>
    <xdr:to>
      <xdr:col>24</xdr:col>
      <xdr:colOff>63500</xdr:colOff>
      <xdr:row>40</xdr:row>
      <xdr:rowOff>762</xdr:rowOff>
    </xdr:to>
    <xdr:cxnSp macro="">
      <xdr:nvCxnSpPr>
        <xdr:cNvPr id="74" name="直線コネクタ 73"/>
        <xdr:cNvCxnSpPr/>
      </xdr:nvCxnSpPr>
      <xdr:spPr>
        <a:xfrm>
          <a:off x="3797300" y="6819900"/>
          <a:ext cx="8382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13970</xdr:rowOff>
    </xdr:from>
    <xdr:to>
      <xdr:col>15</xdr:col>
      <xdr:colOff>101600</xdr:colOff>
      <xdr:row>39</xdr:row>
      <xdr:rowOff>115570</xdr:rowOff>
    </xdr:to>
    <xdr:sp macro="" textlink="">
      <xdr:nvSpPr>
        <xdr:cNvPr id="75" name="楕円 74"/>
        <xdr:cNvSpPr/>
      </xdr:nvSpPr>
      <xdr:spPr>
        <a:xfrm>
          <a:off x="2857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64770</xdr:rowOff>
    </xdr:from>
    <xdr:to>
      <xdr:col>19</xdr:col>
      <xdr:colOff>177800</xdr:colOff>
      <xdr:row>39</xdr:row>
      <xdr:rowOff>133350</xdr:rowOff>
    </xdr:to>
    <xdr:cxnSp macro="">
      <xdr:nvCxnSpPr>
        <xdr:cNvPr id="76" name="直線コネクタ 75"/>
        <xdr:cNvCxnSpPr/>
      </xdr:nvCxnSpPr>
      <xdr:spPr>
        <a:xfrm>
          <a:off x="2908300" y="67513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144272</xdr:rowOff>
    </xdr:from>
    <xdr:to>
      <xdr:col>10</xdr:col>
      <xdr:colOff>165100</xdr:colOff>
      <xdr:row>39</xdr:row>
      <xdr:rowOff>74422</xdr:rowOff>
    </xdr:to>
    <xdr:sp macro="" textlink="">
      <xdr:nvSpPr>
        <xdr:cNvPr id="77" name="楕円 76"/>
        <xdr:cNvSpPr/>
      </xdr:nvSpPr>
      <xdr:spPr>
        <a:xfrm>
          <a:off x="1968500" y="6659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23622</xdr:rowOff>
    </xdr:from>
    <xdr:to>
      <xdr:col>15</xdr:col>
      <xdr:colOff>50800</xdr:colOff>
      <xdr:row>39</xdr:row>
      <xdr:rowOff>64770</xdr:rowOff>
    </xdr:to>
    <xdr:cxnSp macro="">
      <xdr:nvCxnSpPr>
        <xdr:cNvPr id="78" name="直線コネクタ 77"/>
        <xdr:cNvCxnSpPr/>
      </xdr:nvCxnSpPr>
      <xdr:spPr>
        <a:xfrm>
          <a:off x="2019300" y="671017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107696</xdr:rowOff>
    </xdr:from>
    <xdr:to>
      <xdr:col>6</xdr:col>
      <xdr:colOff>38100</xdr:colOff>
      <xdr:row>39</xdr:row>
      <xdr:rowOff>37846</xdr:rowOff>
    </xdr:to>
    <xdr:sp macro="" textlink="">
      <xdr:nvSpPr>
        <xdr:cNvPr id="79" name="楕円 78"/>
        <xdr:cNvSpPr/>
      </xdr:nvSpPr>
      <xdr:spPr>
        <a:xfrm>
          <a:off x="1079500" y="662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158496</xdr:rowOff>
    </xdr:from>
    <xdr:to>
      <xdr:col>10</xdr:col>
      <xdr:colOff>114300</xdr:colOff>
      <xdr:row>39</xdr:row>
      <xdr:rowOff>23622</xdr:rowOff>
    </xdr:to>
    <xdr:cxnSp macro="">
      <xdr:nvCxnSpPr>
        <xdr:cNvPr id="80" name="直線コネクタ 79"/>
        <xdr:cNvCxnSpPr/>
      </xdr:nvCxnSpPr>
      <xdr:spPr>
        <a:xfrm>
          <a:off x="1130300" y="667359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120667</xdr:rowOff>
    </xdr:from>
    <xdr:ext cx="405111" cy="259045"/>
    <xdr:sp macro="" textlink="">
      <xdr:nvSpPr>
        <xdr:cNvPr id="81" name="n_1aveValue【道路】&#10;有形固定資産減価償却率"/>
        <xdr:cNvSpPr txBox="1"/>
      </xdr:nvSpPr>
      <xdr:spPr>
        <a:xfrm>
          <a:off x="3582044" y="6464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111523</xdr:rowOff>
    </xdr:from>
    <xdr:ext cx="405111" cy="259045"/>
    <xdr:sp macro="" textlink="">
      <xdr:nvSpPr>
        <xdr:cNvPr id="82" name="n_2aveValue【道路】&#10;有形固定資産減価償却率"/>
        <xdr:cNvSpPr txBox="1"/>
      </xdr:nvSpPr>
      <xdr:spPr>
        <a:xfrm>
          <a:off x="2705744" y="6455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79519</xdr:rowOff>
    </xdr:from>
    <xdr:ext cx="405111" cy="259045"/>
    <xdr:sp macro="" textlink="">
      <xdr:nvSpPr>
        <xdr:cNvPr id="83" name="n_3aveValue【道路】&#10;有形固定資産減価償却率"/>
        <xdr:cNvSpPr txBox="1"/>
      </xdr:nvSpPr>
      <xdr:spPr>
        <a:xfrm>
          <a:off x="1816744" y="64231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52087</xdr:rowOff>
    </xdr:from>
    <xdr:ext cx="405111" cy="259045"/>
    <xdr:sp macro="" textlink="">
      <xdr:nvSpPr>
        <xdr:cNvPr id="84" name="n_4aveValue【道路】&#10;有形固定資産減価償却率"/>
        <xdr:cNvSpPr txBox="1"/>
      </xdr:nvSpPr>
      <xdr:spPr>
        <a:xfrm>
          <a:off x="927744" y="6395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3827</xdr:rowOff>
    </xdr:from>
    <xdr:ext cx="405111" cy="259045"/>
    <xdr:sp macro="" textlink="">
      <xdr:nvSpPr>
        <xdr:cNvPr id="85" name="n_1mainValue【道路】&#10;有形固定資産減価償却率"/>
        <xdr:cNvSpPr txBox="1"/>
      </xdr:nvSpPr>
      <xdr:spPr>
        <a:xfrm>
          <a:off x="3582044" y="686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106697</xdr:rowOff>
    </xdr:from>
    <xdr:ext cx="405111" cy="259045"/>
    <xdr:sp macro="" textlink="">
      <xdr:nvSpPr>
        <xdr:cNvPr id="86" name="n_2mainValue【道路】&#10;有形固定資産減価償却率"/>
        <xdr:cNvSpPr txBox="1"/>
      </xdr:nvSpPr>
      <xdr:spPr>
        <a:xfrm>
          <a:off x="2705744" y="679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65549</xdr:rowOff>
    </xdr:from>
    <xdr:ext cx="405111" cy="259045"/>
    <xdr:sp macro="" textlink="">
      <xdr:nvSpPr>
        <xdr:cNvPr id="87" name="n_3mainValue【道路】&#10;有形固定資産減価償却率"/>
        <xdr:cNvSpPr txBox="1"/>
      </xdr:nvSpPr>
      <xdr:spPr>
        <a:xfrm>
          <a:off x="1816744" y="6752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28973</xdr:rowOff>
    </xdr:from>
    <xdr:ext cx="405111" cy="259045"/>
    <xdr:sp macro="" textlink="">
      <xdr:nvSpPr>
        <xdr:cNvPr id="88" name="n_4mainValue【道路】&#10;有形固定資産減価償却率"/>
        <xdr:cNvSpPr txBox="1"/>
      </xdr:nvSpPr>
      <xdr:spPr>
        <a:xfrm>
          <a:off x="927744" y="6715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69647</xdr:rowOff>
    </xdr:from>
    <xdr:to>
      <xdr:col>54</xdr:col>
      <xdr:colOff>189865</xdr:colOff>
      <xdr:row>41</xdr:row>
      <xdr:rowOff>155639</xdr:rowOff>
    </xdr:to>
    <xdr:cxnSp macro="">
      <xdr:nvCxnSpPr>
        <xdr:cNvPr id="112" name="直線コネクタ 111"/>
        <xdr:cNvCxnSpPr/>
      </xdr:nvCxnSpPr>
      <xdr:spPr>
        <a:xfrm flipV="1">
          <a:off x="10476865" y="5727497"/>
          <a:ext cx="0" cy="1457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159466</xdr:rowOff>
    </xdr:from>
    <xdr:ext cx="469744" cy="259045"/>
    <xdr:sp macro="" textlink="">
      <xdr:nvSpPr>
        <xdr:cNvPr id="113" name="【道路】&#10;一人当たり延長最小値テキスト"/>
        <xdr:cNvSpPr txBox="1"/>
      </xdr:nvSpPr>
      <xdr:spPr>
        <a:xfrm>
          <a:off x="10515600" y="7188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155639</xdr:rowOff>
    </xdr:from>
    <xdr:to>
      <xdr:col>55</xdr:col>
      <xdr:colOff>88900</xdr:colOff>
      <xdr:row>41</xdr:row>
      <xdr:rowOff>155639</xdr:rowOff>
    </xdr:to>
    <xdr:cxnSp macro="">
      <xdr:nvCxnSpPr>
        <xdr:cNvPr id="114" name="直線コネクタ 113"/>
        <xdr:cNvCxnSpPr/>
      </xdr:nvCxnSpPr>
      <xdr:spPr>
        <a:xfrm>
          <a:off x="10388600" y="7185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16324</xdr:rowOff>
    </xdr:from>
    <xdr:ext cx="534377" cy="259045"/>
    <xdr:sp macro="" textlink="">
      <xdr:nvSpPr>
        <xdr:cNvPr id="115" name="【道路】&#10;一人当たり延長最大値テキスト"/>
        <xdr:cNvSpPr txBox="1"/>
      </xdr:nvSpPr>
      <xdr:spPr>
        <a:xfrm>
          <a:off x="10515600" y="5502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39.672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69647</xdr:rowOff>
    </xdr:from>
    <xdr:to>
      <xdr:col>55</xdr:col>
      <xdr:colOff>88900</xdr:colOff>
      <xdr:row>33</xdr:row>
      <xdr:rowOff>69647</xdr:rowOff>
    </xdr:to>
    <xdr:cxnSp macro="">
      <xdr:nvCxnSpPr>
        <xdr:cNvPr id="116" name="直線コネクタ 115"/>
        <xdr:cNvCxnSpPr/>
      </xdr:nvCxnSpPr>
      <xdr:spPr>
        <a:xfrm>
          <a:off x="10388600" y="5727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118470</xdr:rowOff>
    </xdr:from>
    <xdr:ext cx="534377" cy="259045"/>
    <xdr:sp macro="" textlink="">
      <xdr:nvSpPr>
        <xdr:cNvPr id="117" name="【道路】&#10;一人当たり延長平均値テキスト"/>
        <xdr:cNvSpPr txBox="1"/>
      </xdr:nvSpPr>
      <xdr:spPr>
        <a:xfrm>
          <a:off x="10515600" y="64621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140043</xdr:rowOff>
    </xdr:from>
    <xdr:to>
      <xdr:col>55</xdr:col>
      <xdr:colOff>50800</xdr:colOff>
      <xdr:row>38</xdr:row>
      <xdr:rowOff>70193</xdr:rowOff>
    </xdr:to>
    <xdr:sp macro="" textlink="">
      <xdr:nvSpPr>
        <xdr:cNvPr id="118" name="フローチャート: 判断 117"/>
        <xdr:cNvSpPr/>
      </xdr:nvSpPr>
      <xdr:spPr>
        <a:xfrm>
          <a:off x="10426700" y="6483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37</xdr:row>
      <xdr:rowOff>112459</xdr:rowOff>
    </xdr:from>
    <xdr:to>
      <xdr:col>50</xdr:col>
      <xdr:colOff>165100</xdr:colOff>
      <xdr:row>38</xdr:row>
      <xdr:rowOff>42608</xdr:rowOff>
    </xdr:to>
    <xdr:sp macro="" textlink="">
      <xdr:nvSpPr>
        <xdr:cNvPr id="119" name="フローチャート: 判断 118"/>
        <xdr:cNvSpPr/>
      </xdr:nvSpPr>
      <xdr:spPr>
        <a:xfrm>
          <a:off x="9588500" y="645610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37</xdr:row>
      <xdr:rowOff>122288</xdr:rowOff>
    </xdr:from>
    <xdr:to>
      <xdr:col>46</xdr:col>
      <xdr:colOff>38100</xdr:colOff>
      <xdr:row>38</xdr:row>
      <xdr:rowOff>52439</xdr:rowOff>
    </xdr:to>
    <xdr:sp macro="" textlink="">
      <xdr:nvSpPr>
        <xdr:cNvPr id="120" name="フローチャート: 判断 119"/>
        <xdr:cNvSpPr/>
      </xdr:nvSpPr>
      <xdr:spPr>
        <a:xfrm>
          <a:off x="8699500" y="646593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37</xdr:row>
      <xdr:rowOff>156007</xdr:rowOff>
    </xdr:from>
    <xdr:to>
      <xdr:col>41</xdr:col>
      <xdr:colOff>101600</xdr:colOff>
      <xdr:row>38</xdr:row>
      <xdr:rowOff>86157</xdr:rowOff>
    </xdr:to>
    <xdr:sp macro="" textlink="">
      <xdr:nvSpPr>
        <xdr:cNvPr id="121" name="フローチャート: 判断 120"/>
        <xdr:cNvSpPr/>
      </xdr:nvSpPr>
      <xdr:spPr>
        <a:xfrm>
          <a:off x="7810500" y="6499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36</xdr:row>
      <xdr:rowOff>141491</xdr:rowOff>
    </xdr:from>
    <xdr:to>
      <xdr:col>36</xdr:col>
      <xdr:colOff>165100</xdr:colOff>
      <xdr:row>37</xdr:row>
      <xdr:rowOff>71641</xdr:rowOff>
    </xdr:to>
    <xdr:sp macro="" textlink="">
      <xdr:nvSpPr>
        <xdr:cNvPr id="122" name="フローチャート: 判断 121"/>
        <xdr:cNvSpPr/>
      </xdr:nvSpPr>
      <xdr:spPr>
        <a:xfrm>
          <a:off x="6921500" y="6313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148996</xdr:rowOff>
    </xdr:from>
    <xdr:to>
      <xdr:col>55</xdr:col>
      <xdr:colOff>50800</xdr:colOff>
      <xdr:row>37</xdr:row>
      <xdr:rowOff>79146</xdr:rowOff>
    </xdr:to>
    <xdr:sp macro="" textlink="">
      <xdr:nvSpPr>
        <xdr:cNvPr id="128" name="楕円 127"/>
        <xdr:cNvSpPr/>
      </xdr:nvSpPr>
      <xdr:spPr>
        <a:xfrm>
          <a:off x="10426700" y="6321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423</xdr:rowOff>
    </xdr:from>
    <xdr:ext cx="534377" cy="259045"/>
    <xdr:sp macro="" textlink="">
      <xdr:nvSpPr>
        <xdr:cNvPr id="129" name="【道路】&#10;一人当たり延長該当値テキスト"/>
        <xdr:cNvSpPr txBox="1"/>
      </xdr:nvSpPr>
      <xdr:spPr>
        <a:xfrm>
          <a:off x="10515600" y="6172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161341</xdr:rowOff>
    </xdr:from>
    <xdr:to>
      <xdr:col>50</xdr:col>
      <xdr:colOff>165100</xdr:colOff>
      <xdr:row>37</xdr:row>
      <xdr:rowOff>91491</xdr:rowOff>
    </xdr:to>
    <xdr:sp macro="" textlink="">
      <xdr:nvSpPr>
        <xdr:cNvPr id="130" name="楕円 129"/>
        <xdr:cNvSpPr/>
      </xdr:nvSpPr>
      <xdr:spPr>
        <a:xfrm>
          <a:off x="9588500" y="6333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28346</xdr:rowOff>
    </xdr:from>
    <xdr:to>
      <xdr:col>55</xdr:col>
      <xdr:colOff>0</xdr:colOff>
      <xdr:row>37</xdr:row>
      <xdr:rowOff>40691</xdr:rowOff>
    </xdr:to>
    <xdr:cxnSp macro="">
      <xdr:nvCxnSpPr>
        <xdr:cNvPr id="131" name="直線コネクタ 130"/>
        <xdr:cNvCxnSpPr/>
      </xdr:nvCxnSpPr>
      <xdr:spPr>
        <a:xfrm flipV="1">
          <a:off x="9639300" y="6371996"/>
          <a:ext cx="838200" cy="12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165951</xdr:rowOff>
    </xdr:from>
    <xdr:to>
      <xdr:col>46</xdr:col>
      <xdr:colOff>38100</xdr:colOff>
      <xdr:row>38</xdr:row>
      <xdr:rowOff>96101</xdr:rowOff>
    </xdr:to>
    <xdr:sp macro="" textlink="">
      <xdr:nvSpPr>
        <xdr:cNvPr id="132" name="楕円 131"/>
        <xdr:cNvSpPr/>
      </xdr:nvSpPr>
      <xdr:spPr>
        <a:xfrm>
          <a:off x="8699500" y="6509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40691</xdr:rowOff>
    </xdr:from>
    <xdr:to>
      <xdr:col>50</xdr:col>
      <xdr:colOff>114300</xdr:colOff>
      <xdr:row>38</xdr:row>
      <xdr:rowOff>45301</xdr:rowOff>
    </xdr:to>
    <xdr:cxnSp macro="">
      <xdr:nvCxnSpPr>
        <xdr:cNvPr id="133" name="直線コネクタ 132"/>
        <xdr:cNvCxnSpPr/>
      </xdr:nvCxnSpPr>
      <xdr:spPr>
        <a:xfrm flipV="1">
          <a:off x="8750300" y="6384341"/>
          <a:ext cx="889000" cy="176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5245</xdr:rowOff>
    </xdr:from>
    <xdr:to>
      <xdr:col>41</xdr:col>
      <xdr:colOff>101600</xdr:colOff>
      <xdr:row>38</xdr:row>
      <xdr:rowOff>106845</xdr:rowOff>
    </xdr:to>
    <xdr:sp macro="" textlink="">
      <xdr:nvSpPr>
        <xdr:cNvPr id="134" name="楕円 133"/>
        <xdr:cNvSpPr/>
      </xdr:nvSpPr>
      <xdr:spPr>
        <a:xfrm>
          <a:off x="7810500" y="6520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45301</xdr:rowOff>
    </xdr:from>
    <xdr:to>
      <xdr:col>45</xdr:col>
      <xdr:colOff>177800</xdr:colOff>
      <xdr:row>38</xdr:row>
      <xdr:rowOff>56045</xdr:rowOff>
    </xdr:to>
    <xdr:cxnSp macro="">
      <xdr:nvCxnSpPr>
        <xdr:cNvPr id="135" name="直線コネクタ 134"/>
        <xdr:cNvCxnSpPr/>
      </xdr:nvCxnSpPr>
      <xdr:spPr>
        <a:xfrm flipV="1">
          <a:off x="7861300" y="6560401"/>
          <a:ext cx="889000" cy="10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13627</xdr:rowOff>
    </xdr:from>
    <xdr:to>
      <xdr:col>36</xdr:col>
      <xdr:colOff>165100</xdr:colOff>
      <xdr:row>38</xdr:row>
      <xdr:rowOff>115227</xdr:rowOff>
    </xdr:to>
    <xdr:sp macro="" textlink="">
      <xdr:nvSpPr>
        <xdr:cNvPr id="136" name="楕円 135"/>
        <xdr:cNvSpPr/>
      </xdr:nvSpPr>
      <xdr:spPr>
        <a:xfrm>
          <a:off x="6921500" y="6528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56045</xdr:rowOff>
    </xdr:from>
    <xdr:to>
      <xdr:col>41</xdr:col>
      <xdr:colOff>50800</xdr:colOff>
      <xdr:row>38</xdr:row>
      <xdr:rowOff>64427</xdr:rowOff>
    </xdr:to>
    <xdr:cxnSp macro="">
      <xdr:nvCxnSpPr>
        <xdr:cNvPr id="137" name="直線コネクタ 136"/>
        <xdr:cNvCxnSpPr/>
      </xdr:nvCxnSpPr>
      <xdr:spPr>
        <a:xfrm flipV="1">
          <a:off x="6972300" y="6571145"/>
          <a:ext cx="889000" cy="8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38</xdr:row>
      <xdr:rowOff>33735</xdr:rowOff>
    </xdr:from>
    <xdr:ext cx="534377" cy="259045"/>
    <xdr:sp macro="" textlink="">
      <xdr:nvSpPr>
        <xdr:cNvPr id="138" name="n_1aveValue【道路】&#10;一人当たり延長"/>
        <xdr:cNvSpPr txBox="1"/>
      </xdr:nvSpPr>
      <xdr:spPr>
        <a:xfrm>
          <a:off x="9359411" y="6548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36</xdr:row>
      <xdr:rowOff>68965</xdr:rowOff>
    </xdr:from>
    <xdr:ext cx="534377" cy="259045"/>
    <xdr:sp macro="" textlink="">
      <xdr:nvSpPr>
        <xdr:cNvPr id="139" name="n_2aveValue【道路】&#10;一人当たり延長"/>
        <xdr:cNvSpPr txBox="1"/>
      </xdr:nvSpPr>
      <xdr:spPr>
        <a:xfrm>
          <a:off x="8483111" y="6241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36</xdr:row>
      <xdr:rowOff>102684</xdr:rowOff>
    </xdr:from>
    <xdr:ext cx="534377" cy="259045"/>
    <xdr:sp macro="" textlink="">
      <xdr:nvSpPr>
        <xdr:cNvPr id="140" name="n_3aveValue【道路】&#10;一人当たり延長"/>
        <xdr:cNvSpPr txBox="1"/>
      </xdr:nvSpPr>
      <xdr:spPr>
        <a:xfrm>
          <a:off x="7594111" y="6274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35</xdr:row>
      <xdr:rowOff>88168</xdr:rowOff>
    </xdr:from>
    <xdr:ext cx="534377" cy="259045"/>
    <xdr:sp macro="" textlink="">
      <xdr:nvSpPr>
        <xdr:cNvPr id="141" name="n_4aveValue【道路】&#10;一人当たり延長"/>
        <xdr:cNvSpPr txBox="1"/>
      </xdr:nvSpPr>
      <xdr:spPr>
        <a:xfrm>
          <a:off x="6705111" y="6088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35</xdr:row>
      <xdr:rowOff>108018</xdr:rowOff>
    </xdr:from>
    <xdr:ext cx="534377" cy="259045"/>
    <xdr:sp macro="" textlink="">
      <xdr:nvSpPr>
        <xdr:cNvPr id="142" name="n_1mainValue【道路】&#10;一人当たり延長"/>
        <xdr:cNvSpPr txBox="1"/>
      </xdr:nvSpPr>
      <xdr:spPr>
        <a:xfrm>
          <a:off x="9359411" y="6108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38</xdr:row>
      <xdr:rowOff>87228</xdr:rowOff>
    </xdr:from>
    <xdr:ext cx="534377" cy="259045"/>
    <xdr:sp macro="" textlink="">
      <xdr:nvSpPr>
        <xdr:cNvPr id="143" name="n_2mainValue【道路】&#10;一人当たり延長"/>
        <xdr:cNvSpPr txBox="1"/>
      </xdr:nvSpPr>
      <xdr:spPr>
        <a:xfrm>
          <a:off x="8483111" y="6602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38</xdr:row>
      <xdr:rowOff>97972</xdr:rowOff>
    </xdr:from>
    <xdr:ext cx="534377" cy="259045"/>
    <xdr:sp macro="" textlink="">
      <xdr:nvSpPr>
        <xdr:cNvPr id="144" name="n_3mainValue【道路】&#10;一人当たり延長"/>
        <xdr:cNvSpPr txBox="1"/>
      </xdr:nvSpPr>
      <xdr:spPr>
        <a:xfrm>
          <a:off x="7594111" y="6613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106354</xdr:rowOff>
    </xdr:from>
    <xdr:ext cx="534377" cy="259045"/>
    <xdr:sp macro="" textlink="">
      <xdr:nvSpPr>
        <xdr:cNvPr id="145" name="n_4mainValue【道路】&#10;一人当たり延長"/>
        <xdr:cNvSpPr txBox="1"/>
      </xdr:nvSpPr>
      <xdr:spPr>
        <a:xfrm>
          <a:off x="6705111" y="6621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52251</xdr:rowOff>
    </xdr:from>
    <xdr:to>
      <xdr:col>24</xdr:col>
      <xdr:colOff>62865</xdr:colOff>
      <xdr:row>63</xdr:row>
      <xdr:rowOff>160020</xdr:rowOff>
    </xdr:to>
    <xdr:cxnSp macro="">
      <xdr:nvCxnSpPr>
        <xdr:cNvPr id="171" name="直線コネクタ 170"/>
        <xdr:cNvCxnSpPr/>
      </xdr:nvCxnSpPr>
      <xdr:spPr>
        <a:xfrm flipV="1">
          <a:off x="4634865" y="9482001"/>
          <a:ext cx="0" cy="14793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163847</xdr:rowOff>
    </xdr:from>
    <xdr:ext cx="405111" cy="259045"/>
    <xdr:sp macro="" textlink="">
      <xdr:nvSpPr>
        <xdr:cNvPr id="172" name="【橋りょう・トンネル】&#10;有形固定資産減価償却率最小値テキスト"/>
        <xdr:cNvSpPr txBox="1"/>
      </xdr:nvSpPr>
      <xdr:spPr>
        <a:xfrm>
          <a:off x="4673600" y="1096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160020</xdr:rowOff>
    </xdr:from>
    <xdr:to>
      <xdr:col>24</xdr:col>
      <xdr:colOff>152400</xdr:colOff>
      <xdr:row>63</xdr:row>
      <xdr:rowOff>160020</xdr:rowOff>
    </xdr:to>
    <xdr:cxnSp macro="">
      <xdr:nvCxnSpPr>
        <xdr:cNvPr id="173" name="直線コネクタ 172"/>
        <xdr:cNvCxnSpPr/>
      </xdr:nvCxnSpPr>
      <xdr:spPr>
        <a:xfrm>
          <a:off x="4546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170378</xdr:rowOff>
    </xdr:from>
    <xdr:ext cx="340478" cy="259045"/>
    <xdr:sp macro="" textlink="">
      <xdr:nvSpPr>
        <xdr:cNvPr id="174" name="【橋りょう・トンネル】&#10;有形固定資産減価償却率最大値テキスト"/>
        <xdr:cNvSpPr txBox="1"/>
      </xdr:nvSpPr>
      <xdr:spPr>
        <a:xfrm>
          <a:off x="4673600" y="925722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52251</xdr:rowOff>
    </xdr:from>
    <xdr:to>
      <xdr:col>24</xdr:col>
      <xdr:colOff>152400</xdr:colOff>
      <xdr:row>55</xdr:row>
      <xdr:rowOff>52251</xdr:rowOff>
    </xdr:to>
    <xdr:cxnSp macro="">
      <xdr:nvCxnSpPr>
        <xdr:cNvPr id="175" name="直線コネクタ 174"/>
        <xdr:cNvCxnSpPr/>
      </xdr:nvCxnSpPr>
      <xdr:spPr>
        <a:xfrm>
          <a:off x="4546600" y="9482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19430</xdr:rowOff>
    </xdr:from>
    <xdr:ext cx="405111" cy="259045"/>
    <xdr:sp macro="" textlink="">
      <xdr:nvSpPr>
        <xdr:cNvPr id="176" name="【橋りょう・トンネル】&#10;有形固定資産減価償却率平均値テキスト"/>
        <xdr:cNvSpPr txBox="1"/>
      </xdr:nvSpPr>
      <xdr:spPr>
        <a:xfrm>
          <a:off x="4673600" y="1030643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168003</xdr:rowOff>
    </xdr:from>
    <xdr:to>
      <xdr:col>24</xdr:col>
      <xdr:colOff>114300</xdr:colOff>
      <xdr:row>61</xdr:row>
      <xdr:rowOff>98153</xdr:rowOff>
    </xdr:to>
    <xdr:sp macro="" textlink="">
      <xdr:nvSpPr>
        <xdr:cNvPr id="177" name="フローチャート: 判断 176"/>
        <xdr:cNvSpPr/>
      </xdr:nvSpPr>
      <xdr:spPr>
        <a:xfrm>
          <a:off x="45847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135346</xdr:rowOff>
    </xdr:from>
    <xdr:to>
      <xdr:col>20</xdr:col>
      <xdr:colOff>38100</xdr:colOff>
      <xdr:row>61</xdr:row>
      <xdr:rowOff>65496</xdr:rowOff>
    </xdr:to>
    <xdr:sp macro="" textlink="">
      <xdr:nvSpPr>
        <xdr:cNvPr id="178" name="フローチャート: 判断 177"/>
        <xdr:cNvSpPr/>
      </xdr:nvSpPr>
      <xdr:spPr>
        <a:xfrm>
          <a:off x="3746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114119</xdr:rowOff>
    </xdr:from>
    <xdr:to>
      <xdr:col>15</xdr:col>
      <xdr:colOff>101600</xdr:colOff>
      <xdr:row>61</xdr:row>
      <xdr:rowOff>44269</xdr:rowOff>
    </xdr:to>
    <xdr:sp macro="" textlink="">
      <xdr:nvSpPr>
        <xdr:cNvPr id="179" name="フローチャート: 判断 178"/>
        <xdr:cNvSpPr/>
      </xdr:nvSpPr>
      <xdr:spPr>
        <a:xfrm>
          <a:off x="2857500" y="1040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99423</xdr:rowOff>
    </xdr:from>
    <xdr:to>
      <xdr:col>10</xdr:col>
      <xdr:colOff>165100</xdr:colOff>
      <xdr:row>61</xdr:row>
      <xdr:rowOff>29573</xdr:rowOff>
    </xdr:to>
    <xdr:sp macro="" textlink="">
      <xdr:nvSpPr>
        <xdr:cNvPr id="180" name="フローチャート: 判断 179"/>
        <xdr:cNvSpPr/>
      </xdr:nvSpPr>
      <xdr:spPr>
        <a:xfrm>
          <a:off x="1968500" y="1038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79828</xdr:rowOff>
    </xdr:from>
    <xdr:to>
      <xdr:col>6</xdr:col>
      <xdr:colOff>38100</xdr:colOff>
      <xdr:row>61</xdr:row>
      <xdr:rowOff>9978</xdr:rowOff>
    </xdr:to>
    <xdr:sp macro="" textlink="">
      <xdr:nvSpPr>
        <xdr:cNvPr id="181" name="フローチャート: 判断 180"/>
        <xdr:cNvSpPr/>
      </xdr:nvSpPr>
      <xdr:spPr>
        <a:xfrm>
          <a:off x="1079500" y="10366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58601</xdr:rowOff>
    </xdr:from>
    <xdr:to>
      <xdr:col>24</xdr:col>
      <xdr:colOff>114300</xdr:colOff>
      <xdr:row>61</xdr:row>
      <xdr:rowOff>160201</xdr:rowOff>
    </xdr:to>
    <xdr:sp macro="" textlink="">
      <xdr:nvSpPr>
        <xdr:cNvPr id="187" name="楕円 186"/>
        <xdr:cNvSpPr/>
      </xdr:nvSpPr>
      <xdr:spPr>
        <a:xfrm>
          <a:off x="4584700" y="1051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37028</xdr:rowOff>
    </xdr:from>
    <xdr:ext cx="405111" cy="259045"/>
    <xdr:sp macro="" textlink="">
      <xdr:nvSpPr>
        <xdr:cNvPr id="188" name="【橋りょう・トンネル】&#10;有形固定資産減価償却率該当値テキスト"/>
        <xdr:cNvSpPr txBox="1"/>
      </xdr:nvSpPr>
      <xdr:spPr>
        <a:xfrm>
          <a:off x="4673600" y="104954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39007</xdr:rowOff>
    </xdr:from>
    <xdr:to>
      <xdr:col>20</xdr:col>
      <xdr:colOff>38100</xdr:colOff>
      <xdr:row>61</xdr:row>
      <xdr:rowOff>140607</xdr:rowOff>
    </xdr:to>
    <xdr:sp macro="" textlink="">
      <xdr:nvSpPr>
        <xdr:cNvPr id="189" name="楕円 188"/>
        <xdr:cNvSpPr/>
      </xdr:nvSpPr>
      <xdr:spPr>
        <a:xfrm>
          <a:off x="3746500" y="1049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89807</xdr:rowOff>
    </xdr:from>
    <xdr:to>
      <xdr:col>24</xdr:col>
      <xdr:colOff>63500</xdr:colOff>
      <xdr:row>61</xdr:row>
      <xdr:rowOff>109401</xdr:rowOff>
    </xdr:to>
    <xdr:cxnSp macro="">
      <xdr:nvCxnSpPr>
        <xdr:cNvPr id="190" name="直線コネクタ 189"/>
        <xdr:cNvCxnSpPr/>
      </xdr:nvCxnSpPr>
      <xdr:spPr>
        <a:xfrm>
          <a:off x="3797300" y="10548257"/>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82023</xdr:rowOff>
    </xdr:from>
    <xdr:ext cx="405111" cy="259045"/>
    <xdr:sp macro="" textlink="">
      <xdr:nvSpPr>
        <xdr:cNvPr id="191" name="n_1aveValue【橋りょう・トンネル】&#10;有形固定資産減価償却率"/>
        <xdr:cNvSpPr txBox="1"/>
      </xdr:nvSpPr>
      <xdr:spPr>
        <a:xfrm>
          <a:off x="3582044" y="1019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60796</xdr:rowOff>
    </xdr:from>
    <xdr:ext cx="405111" cy="259045"/>
    <xdr:sp macro="" textlink="">
      <xdr:nvSpPr>
        <xdr:cNvPr id="192" name="n_2aveValue【橋りょう・トンネル】&#10;有形固定資産減価償却率"/>
        <xdr:cNvSpPr txBox="1"/>
      </xdr:nvSpPr>
      <xdr:spPr>
        <a:xfrm>
          <a:off x="2705744" y="10176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46100</xdr:rowOff>
    </xdr:from>
    <xdr:ext cx="405111" cy="259045"/>
    <xdr:sp macro="" textlink="">
      <xdr:nvSpPr>
        <xdr:cNvPr id="193" name="n_3aveValue【橋りょう・トンネル】&#10;有形固定資産減価償却率"/>
        <xdr:cNvSpPr txBox="1"/>
      </xdr:nvSpPr>
      <xdr:spPr>
        <a:xfrm>
          <a:off x="1816744" y="101616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26505</xdr:rowOff>
    </xdr:from>
    <xdr:ext cx="405111" cy="259045"/>
    <xdr:sp macro="" textlink="">
      <xdr:nvSpPr>
        <xdr:cNvPr id="194" name="n_4aveValue【橋りょう・トンネル】&#10;有形固定資産減価償却率"/>
        <xdr:cNvSpPr txBox="1"/>
      </xdr:nvSpPr>
      <xdr:spPr>
        <a:xfrm>
          <a:off x="927744" y="101420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131734</xdr:rowOff>
    </xdr:from>
    <xdr:ext cx="405111" cy="259045"/>
    <xdr:sp macro="" textlink="">
      <xdr:nvSpPr>
        <xdr:cNvPr id="195" name="n_1mainValue【橋りょう・トンネル】&#10;有形固定資産減価償却率"/>
        <xdr:cNvSpPr txBox="1"/>
      </xdr:nvSpPr>
      <xdr:spPr>
        <a:xfrm>
          <a:off x="3582044" y="10590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6" name="正方形/長方形 195"/>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7" name="正方形/長方形 196"/>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8" name="正方形/長方形 197"/>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9" name="正方形/長方形 198"/>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0" name="正方形/長方形 199"/>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1" name="正方形/長方形 200"/>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2" name="正方形/長方形 201"/>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3" name="正方形/長方形 202"/>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4" name="テキスト ボックス 203"/>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5" name="直線コネクタ 204"/>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6" name="直線コネクタ 205"/>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07" name="テキスト ボックス 206"/>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08" name="直線コネクタ 207"/>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61</xdr:row>
      <xdr:rowOff>67327</xdr:rowOff>
    </xdr:from>
    <xdr:ext cx="685572" cy="259045"/>
    <xdr:sp macro="" textlink="">
      <xdr:nvSpPr>
        <xdr:cNvPr id="209" name="テキスト ボックス 208"/>
        <xdr:cNvSpPr txBox="1"/>
      </xdr:nvSpPr>
      <xdr:spPr>
        <a:xfrm>
          <a:off x="5918428" y="1052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0" name="直線コネクタ 209"/>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11" name="テキスト ボックス 210"/>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2" name="直線コネクタ 211"/>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13" name="テキスト ボックス 212"/>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4" name="直線コネクタ 213"/>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15" name="テキスト ボックス 214"/>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6" name="直線コネクタ 215"/>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17" name="テキスト ボックス 216"/>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8"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117332</xdr:rowOff>
    </xdr:from>
    <xdr:to>
      <xdr:col>54</xdr:col>
      <xdr:colOff>189865</xdr:colOff>
      <xdr:row>64</xdr:row>
      <xdr:rowOff>75043</xdr:rowOff>
    </xdr:to>
    <xdr:cxnSp macro="">
      <xdr:nvCxnSpPr>
        <xdr:cNvPr id="219" name="直線コネクタ 218"/>
        <xdr:cNvCxnSpPr/>
      </xdr:nvCxnSpPr>
      <xdr:spPr>
        <a:xfrm flipV="1">
          <a:off x="10476865" y="9718532"/>
          <a:ext cx="0" cy="1329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78870</xdr:rowOff>
    </xdr:from>
    <xdr:ext cx="469744" cy="259045"/>
    <xdr:sp macro="" textlink="">
      <xdr:nvSpPr>
        <xdr:cNvPr id="220" name="【橋りょう・トンネル】&#10;一人当たり有形固定資産（償却資産）額最小値テキスト"/>
        <xdr:cNvSpPr txBox="1"/>
      </xdr:nvSpPr>
      <xdr:spPr>
        <a:xfrm>
          <a:off x="10515600" y="1105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75043</xdr:rowOff>
    </xdr:from>
    <xdr:to>
      <xdr:col>55</xdr:col>
      <xdr:colOff>88900</xdr:colOff>
      <xdr:row>64</xdr:row>
      <xdr:rowOff>75043</xdr:rowOff>
    </xdr:to>
    <xdr:cxnSp macro="">
      <xdr:nvCxnSpPr>
        <xdr:cNvPr id="221" name="直線コネクタ 220"/>
        <xdr:cNvCxnSpPr/>
      </xdr:nvCxnSpPr>
      <xdr:spPr>
        <a:xfrm>
          <a:off x="10388600" y="1104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64009</xdr:rowOff>
    </xdr:from>
    <xdr:ext cx="690189" cy="259045"/>
    <xdr:sp macro="" textlink="">
      <xdr:nvSpPr>
        <xdr:cNvPr id="222" name="【橋りょう・トンネル】&#10;一人当たり有形固定資産（償却資産）額最大値テキスト"/>
        <xdr:cNvSpPr txBox="1"/>
      </xdr:nvSpPr>
      <xdr:spPr>
        <a:xfrm>
          <a:off x="10515600" y="949375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3,492,040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117332</xdr:rowOff>
    </xdr:from>
    <xdr:to>
      <xdr:col>55</xdr:col>
      <xdr:colOff>88900</xdr:colOff>
      <xdr:row>56</xdr:row>
      <xdr:rowOff>117332</xdr:rowOff>
    </xdr:to>
    <xdr:cxnSp macro="">
      <xdr:nvCxnSpPr>
        <xdr:cNvPr id="223" name="直線コネクタ 222"/>
        <xdr:cNvCxnSpPr/>
      </xdr:nvCxnSpPr>
      <xdr:spPr>
        <a:xfrm>
          <a:off x="10388600" y="9718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91000</xdr:rowOff>
    </xdr:from>
    <xdr:ext cx="599010" cy="259045"/>
    <xdr:sp macro="" textlink="">
      <xdr:nvSpPr>
        <xdr:cNvPr id="224" name="【橋りょう・トンネル】&#10;一人当たり有形固定資産（償却資産）額平均値テキスト"/>
        <xdr:cNvSpPr txBox="1"/>
      </xdr:nvSpPr>
      <xdr:spPr>
        <a:xfrm>
          <a:off x="10515600" y="107209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337,866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68123</xdr:rowOff>
    </xdr:from>
    <xdr:to>
      <xdr:col>55</xdr:col>
      <xdr:colOff>50800</xdr:colOff>
      <xdr:row>63</xdr:row>
      <xdr:rowOff>169723</xdr:rowOff>
    </xdr:to>
    <xdr:sp macro="" textlink="">
      <xdr:nvSpPr>
        <xdr:cNvPr id="225" name="フローチャート: 判断 224"/>
        <xdr:cNvSpPr/>
      </xdr:nvSpPr>
      <xdr:spPr>
        <a:xfrm>
          <a:off x="10426700" y="10869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72703</xdr:rowOff>
    </xdr:from>
    <xdr:to>
      <xdr:col>50</xdr:col>
      <xdr:colOff>165100</xdr:colOff>
      <xdr:row>64</xdr:row>
      <xdr:rowOff>2853</xdr:rowOff>
    </xdr:to>
    <xdr:sp macro="" textlink="">
      <xdr:nvSpPr>
        <xdr:cNvPr id="226" name="フローチャート: 判断 225"/>
        <xdr:cNvSpPr/>
      </xdr:nvSpPr>
      <xdr:spPr>
        <a:xfrm>
          <a:off x="9588500" y="10874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70163</xdr:rowOff>
    </xdr:from>
    <xdr:to>
      <xdr:col>46</xdr:col>
      <xdr:colOff>38100</xdr:colOff>
      <xdr:row>64</xdr:row>
      <xdr:rowOff>313</xdr:rowOff>
    </xdr:to>
    <xdr:sp macro="" textlink="">
      <xdr:nvSpPr>
        <xdr:cNvPr id="227" name="フローチャート: 判断 226"/>
        <xdr:cNvSpPr/>
      </xdr:nvSpPr>
      <xdr:spPr>
        <a:xfrm>
          <a:off x="8699500" y="10871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69290</xdr:rowOff>
    </xdr:from>
    <xdr:to>
      <xdr:col>41</xdr:col>
      <xdr:colOff>101600</xdr:colOff>
      <xdr:row>63</xdr:row>
      <xdr:rowOff>170890</xdr:rowOff>
    </xdr:to>
    <xdr:sp macro="" textlink="">
      <xdr:nvSpPr>
        <xdr:cNvPr id="228" name="フローチャート: 判断 227"/>
        <xdr:cNvSpPr/>
      </xdr:nvSpPr>
      <xdr:spPr>
        <a:xfrm>
          <a:off x="7810500" y="10870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74047</xdr:rowOff>
    </xdr:from>
    <xdr:to>
      <xdr:col>36</xdr:col>
      <xdr:colOff>165100</xdr:colOff>
      <xdr:row>64</xdr:row>
      <xdr:rowOff>4197</xdr:rowOff>
    </xdr:to>
    <xdr:sp macro="" textlink="">
      <xdr:nvSpPr>
        <xdr:cNvPr id="229" name="フローチャート: 判断 228"/>
        <xdr:cNvSpPr/>
      </xdr:nvSpPr>
      <xdr:spPr>
        <a:xfrm>
          <a:off x="6921500" y="1087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0" name="テキスト ボックス 229"/>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1" name="テキスト ボックス 230"/>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2" name="テキスト ボックス 231"/>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3" name="テキスト ボックス 232"/>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4" name="テキスト ボックス 233"/>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132421</xdr:rowOff>
    </xdr:from>
    <xdr:to>
      <xdr:col>55</xdr:col>
      <xdr:colOff>50800</xdr:colOff>
      <xdr:row>64</xdr:row>
      <xdr:rowOff>62571</xdr:rowOff>
    </xdr:to>
    <xdr:sp macro="" textlink="">
      <xdr:nvSpPr>
        <xdr:cNvPr id="235" name="楕円 234"/>
        <xdr:cNvSpPr/>
      </xdr:nvSpPr>
      <xdr:spPr>
        <a:xfrm>
          <a:off x="10426700" y="10933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47348</xdr:rowOff>
    </xdr:from>
    <xdr:ext cx="599010" cy="259045"/>
    <xdr:sp macro="" textlink="">
      <xdr:nvSpPr>
        <xdr:cNvPr id="236" name="【橋りょう・トンネル】&#10;一人当たり有形固定資産（償却資産）額該当値テキスト"/>
        <xdr:cNvSpPr txBox="1"/>
      </xdr:nvSpPr>
      <xdr:spPr>
        <a:xfrm>
          <a:off x="10515600" y="108486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133311</xdr:rowOff>
    </xdr:from>
    <xdr:to>
      <xdr:col>50</xdr:col>
      <xdr:colOff>165100</xdr:colOff>
      <xdr:row>64</xdr:row>
      <xdr:rowOff>63461</xdr:rowOff>
    </xdr:to>
    <xdr:sp macro="" textlink="">
      <xdr:nvSpPr>
        <xdr:cNvPr id="237" name="楕円 236"/>
        <xdr:cNvSpPr/>
      </xdr:nvSpPr>
      <xdr:spPr>
        <a:xfrm>
          <a:off x="9588500" y="10934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11771</xdr:rowOff>
    </xdr:from>
    <xdr:to>
      <xdr:col>55</xdr:col>
      <xdr:colOff>0</xdr:colOff>
      <xdr:row>64</xdr:row>
      <xdr:rowOff>12661</xdr:rowOff>
    </xdr:to>
    <xdr:cxnSp macro="">
      <xdr:nvCxnSpPr>
        <xdr:cNvPr id="238" name="直線コネクタ 237"/>
        <xdr:cNvCxnSpPr/>
      </xdr:nvCxnSpPr>
      <xdr:spPr>
        <a:xfrm flipV="1">
          <a:off x="9639300" y="10984571"/>
          <a:ext cx="838200" cy="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19380</xdr:rowOff>
    </xdr:from>
    <xdr:ext cx="599010" cy="259045"/>
    <xdr:sp macro="" textlink="">
      <xdr:nvSpPr>
        <xdr:cNvPr id="239" name="n_1aveValue【橋りょう・トンネル】&#10;一人当たり有形固定資産（償却資産）額"/>
        <xdr:cNvSpPr txBox="1"/>
      </xdr:nvSpPr>
      <xdr:spPr>
        <a:xfrm>
          <a:off x="9327095" y="10649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16840</xdr:rowOff>
    </xdr:from>
    <xdr:ext cx="599010" cy="259045"/>
    <xdr:sp macro="" textlink="">
      <xdr:nvSpPr>
        <xdr:cNvPr id="240" name="n_2aveValue【橋りょう・トンネル】&#10;一人当たり有形固定資産（償却資産）額"/>
        <xdr:cNvSpPr txBox="1"/>
      </xdr:nvSpPr>
      <xdr:spPr>
        <a:xfrm>
          <a:off x="8450795" y="10646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15967</xdr:rowOff>
    </xdr:from>
    <xdr:ext cx="599010" cy="259045"/>
    <xdr:sp macro="" textlink="">
      <xdr:nvSpPr>
        <xdr:cNvPr id="241" name="n_3aveValue【橋りょう・トンネル】&#10;一人当たり有形固定資産（償却資産）額"/>
        <xdr:cNvSpPr txBox="1"/>
      </xdr:nvSpPr>
      <xdr:spPr>
        <a:xfrm>
          <a:off x="7561795" y="10645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20724</xdr:rowOff>
    </xdr:from>
    <xdr:ext cx="599010" cy="259045"/>
    <xdr:sp macro="" textlink="">
      <xdr:nvSpPr>
        <xdr:cNvPr id="242" name="n_4aveValue【橋りょう・トンネル】&#10;一人当たり有形固定資産（償却資産）額"/>
        <xdr:cNvSpPr txBox="1"/>
      </xdr:nvSpPr>
      <xdr:spPr>
        <a:xfrm>
          <a:off x="6672795" y="10650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64</xdr:row>
      <xdr:rowOff>54588</xdr:rowOff>
    </xdr:from>
    <xdr:ext cx="599010" cy="259045"/>
    <xdr:sp macro="" textlink="">
      <xdr:nvSpPr>
        <xdr:cNvPr id="243" name="n_1mainValue【橋りょう・トンネル】&#10;一人当たり有形固定資産（償却資産）額"/>
        <xdr:cNvSpPr txBox="1"/>
      </xdr:nvSpPr>
      <xdr:spPr>
        <a:xfrm>
          <a:off x="9327095" y="11027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44" name="正方形/長方形 24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45" name="正方形/長方形 24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46" name="正方形/長方形 24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47" name="正方形/長方形 24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48" name="正方形/長方形 24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49" name="正方形/長方形 24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0" name="正方形/長方形 24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1" name="正方形/長方形 250"/>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2" name="テキスト ボックス 251"/>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53" name="直線コネクタ 252"/>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54" name="テキスト ボックス 253"/>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55" name="直線コネクタ 254"/>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56" name="テキスト ボックス 255"/>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57" name="直線コネクタ 256"/>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58" name="テキスト ボックス 257"/>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59" name="直線コネクタ 258"/>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60" name="テキスト ボックス 259"/>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61" name="直線コネクタ 260"/>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62" name="テキスト ボックス 261"/>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63" name="直線コネクタ 262"/>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64" name="テキスト ボックス 263"/>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65" name="直線コネクタ 264"/>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66" name="テキスト ボックス 265"/>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67" name="直線コネクタ 266"/>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68"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149134</xdr:rowOff>
    </xdr:from>
    <xdr:to>
      <xdr:col>24</xdr:col>
      <xdr:colOff>62865</xdr:colOff>
      <xdr:row>86</xdr:row>
      <xdr:rowOff>134438</xdr:rowOff>
    </xdr:to>
    <xdr:cxnSp macro="">
      <xdr:nvCxnSpPr>
        <xdr:cNvPr id="269" name="直線コネクタ 268"/>
        <xdr:cNvCxnSpPr/>
      </xdr:nvCxnSpPr>
      <xdr:spPr>
        <a:xfrm flipV="1">
          <a:off x="4634865" y="13350784"/>
          <a:ext cx="0" cy="1528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138265</xdr:rowOff>
    </xdr:from>
    <xdr:ext cx="405111" cy="259045"/>
    <xdr:sp macro="" textlink="">
      <xdr:nvSpPr>
        <xdr:cNvPr id="270" name="【公営住宅】&#10;有形固定資産減価償却率最小値テキスト"/>
        <xdr:cNvSpPr txBox="1"/>
      </xdr:nvSpPr>
      <xdr:spPr>
        <a:xfrm>
          <a:off x="4673600" y="148829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134438</xdr:rowOff>
    </xdr:from>
    <xdr:to>
      <xdr:col>24</xdr:col>
      <xdr:colOff>152400</xdr:colOff>
      <xdr:row>86</xdr:row>
      <xdr:rowOff>134438</xdr:rowOff>
    </xdr:to>
    <xdr:cxnSp macro="">
      <xdr:nvCxnSpPr>
        <xdr:cNvPr id="271" name="直線コネクタ 270"/>
        <xdr:cNvCxnSpPr/>
      </xdr:nvCxnSpPr>
      <xdr:spPr>
        <a:xfrm>
          <a:off x="4546600" y="14879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95811</xdr:rowOff>
    </xdr:from>
    <xdr:ext cx="340478" cy="259045"/>
    <xdr:sp macro="" textlink="">
      <xdr:nvSpPr>
        <xdr:cNvPr id="272" name="【公営住宅】&#10;有形固定資産減価償却率最大値テキスト"/>
        <xdr:cNvSpPr txBox="1"/>
      </xdr:nvSpPr>
      <xdr:spPr>
        <a:xfrm>
          <a:off x="4673600" y="1312601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149134</xdr:rowOff>
    </xdr:from>
    <xdr:to>
      <xdr:col>24</xdr:col>
      <xdr:colOff>152400</xdr:colOff>
      <xdr:row>77</xdr:row>
      <xdr:rowOff>149134</xdr:rowOff>
    </xdr:to>
    <xdr:cxnSp macro="">
      <xdr:nvCxnSpPr>
        <xdr:cNvPr id="273" name="直線コネクタ 272"/>
        <xdr:cNvCxnSpPr/>
      </xdr:nvCxnSpPr>
      <xdr:spPr>
        <a:xfrm>
          <a:off x="4546600" y="1335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94722</xdr:rowOff>
    </xdr:from>
    <xdr:ext cx="405111" cy="259045"/>
    <xdr:sp macro="" textlink="">
      <xdr:nvSpPr>
        <xdr:cNvPr id="274" name="【公営住宅】&#10;有形固定資産減価償却率平均値テキスト"/>
        <xdr:cNvSpPr txBox="1"/>
      </xdr:nvSpPr>
      <xdr:spPr>
        <a:xfrm>
          <a:off x="4673600" y="14325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116295</xdr:rowOff>
    </xdr:from>
    <xdr:to>
      <xdr:col>24</xdr:col>
      <xdr:colOff>114300</xdr:colOff>
      <xdr:row>84</xdr:row>
      <xdr:rowOff>46445</xdr:rowOff>
    </xdr:to>
    <xdr:sp macro="" textlink="">
      <xdr:nvSpPr>
        <xdr:cNvPr id="275" name="フローチャート: 判断 274"/>
        <xdr:cNvSpPr/>
      </xdr:nvSpPr>
      <xdr:spPr>
        <a:xfrm>
          <a:off x="4584700" y="1434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104866</xdr:rowOff>
    </xdr:from>
    <xdr:to>
      <xdr:col>20</xdr:col>
      <xdr:colOff>38100</xdr:colOff>
      <xdr:row>84</xdr:row>
      <xdr:rowOff>35016</xdr:rowOff>
    </xdr:to>
    <xdr:sp macro="" textlink="">
      <xdr:nvSpPr>
        <xdr:cNvPr id="276" name="フローチャート: 判断 275"/>
        <xdr:cNvSpPr/>
      </xdr:nvSpPr>
      <xdr:spPr>
        <a:xfrm>
          <a:off x="3746500" y="1433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96701</xdr:rowOff>
    </xdr:from>
    <xdr:to>
      <xdr:col>15</xdr:col>
      <xdr:colOff>101600</xdr:colOff>
      <xdr:row>84</xdr:row>
      <xdr:rowOff>26851</xdr:rowOff>
    </xdr:to>
    <xdr:sp macro="" textlink="">
      <xdr:nvSpPr>
        <xdr:cNvPr id="277" name="フローチャート: 判断 276"/>
        <xdr:cNvSpPr/>
      </xdr:nvSpPr>
      <xdr:spPr>
        <a:xfrm>
          <a:off x="2857500" y="1432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83638</xdr:rowOff>
    </xdr:from>
    <xdr:to>
      <xdr:col>10</xdr:col>
      <xdr:colOff>165100</xdr:colOff>
      <xdr:row>84</xdr:row>
      <xdr:rowOff>13788</xdr:rowOff>
    </xdr:to>
    <xdr:sp macro="" textlink="">
      <xdr:nvSpPr>
        <xdr:cNvPr id="278" name="フローチャート: 判断 277"/>
        <xdr:cNvSpPr/>
      </xdr:nvSpPr>
      <xdr:spPr>
        <a:xfrm>
          <a:off x="1968500" y="1431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65677</xdr:rowOff>
    </xdr:from>
    <xdr:to>
      <xdr:col>6</xdr:col>
      <xdr:colOff>38100</xdr:colOff>
      <xdr:row>83</xdr:row>
      <xdr:rowOff>167277</xdr:rowOff>
    </xdr:to>
    <xdr:sp macro="" textlink="">
      <xdr:nvSpPr>
        <xdr:cNvPr id="279" name="フローチャート: 判断 278"/>
        <xdr:cNvSpPr/>
      </xdr:nvSpPr>
      <xdr:spPr>
        <a:xfrm>
          <a:off x="1079500" y="1429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0" name="テキスト ボックス 27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1" name="テキスト ボックス 28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2" name="テキスト ボックス 28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3" name="テキスト ボックス 28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84" name="テキスト ボックス 28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98334</xdr:rowOff>
    </xdr:from>
    <xdr:to>
      <xdr:col>24</xdr:col>
      <xdr:colOff>114300</xdr:colOff>
      <xdr:row>84</xdr:row>
      <xdr:rowOff>28484</xdr:rowOff>
    </xdr:to>
    <xdr:sp macro="" textlink="">
      <xdr:nvSpPr>
        <xdr:cNvPr id="285" name="楕円 284"/>
        <xdr:cNvSpPr/>
      </xdr:nvSpPr>
      <xdr:spPr>
        <a:xfrm>
          <a:off x="4584700" y="1432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121211</xdr:rowOff>
    </xdr:from>
    <xdr:ext cx="405111" cy="259045"/>
    <xdr:sp macro="" textlink="">
      <xdr:nvSpPr>
        <xdr:cNvPr id="286" name="【公営住宅】&#10;有形固定資産減価償却率該当値テキスト"/>
        <xdr:cNvSpPr txBox="1"/>
      </xdr:nvSpPr>
      <xdr:spPr>
        <a:xfrm>
          <a:off x="4673600" y="14180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78739</xdr:rowOff>
    </xdr:from>
    <xdr:to>
      <xdr:col>20</xdr:col>
      <xdr:colOff>38100</xdr:colOff>
      <xdr:row>84</xdr:row>
      <xdr:rowOff>8889</xdr:rowOff>
    </xdr:to>
    <xdr:sp macro="" textlink="">
      <xdr:nvSpPr>
        <xdr:cNvPr id="287" name="楕円 286"/>
        <xdr:cNvSpPr/>
      </xdr:nvSpPr>
      <xdr:spPr>
        <a:xfrm>
          <a:off x="3746500" y="143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129539</xdr:rowOff>
    </xdr:from>
    <xdr:to>
      <xdr:col>24</xdr:col>
      <xdr:colOff>63500</xdr:colOff>
      <xdr:row>83</xdr:row>
      <xdr:rowOff>149134</xdr:rowOff>
    </xdr:to>
    <xdr:cxnSp macro="">
      <xdr:nvCxnSpPr>
        <xdr:cNvPr id="288" name="直線コネクタ 287"/>
        <xdr:cNvCxnSpPr/>
      </xdr:nvCxnSpPr>
      <xdr:spPr>
        <a:xfrm>
          <a:off x="3797300" y="14359889"/>
          <a:ext cx="8382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33020</xdr:rowOff>
    </xdr:from>
    <xdr:to>
      <xdr:col>15</xdr:col>
      <xdr:colOff>101600</xdr:colOff>
      <xdr:row>83</xdr:row>
      <xdr:rowOff>134620</xdr:rowOff>
    </xdr:to>
    <xdr:sp macro="" textlink="">
      <xdr:nvSpPr>
        <xdr:cNvPr id="289" name="楕円 288"/>
        <xdr:cNvSpPr/>
      </xdr:nvSpPr>
      <xdr:spPr>
        <a:xfrm>
          <a:off x="28575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83820</xdr:rowOff>
    </xdr:from>
    <xdr:to>
      <xdr:col>19</xdr:col>
      <xdr:colOff>177800</xdr:colOff>
      <xdr:row>83</xdr:row>
      <xdr:rowOff>129539</xdr:rowOff>
    </xdr:to>
    <xdr:cxnSp macro="">
      <xdr:nvCxnSpPr>
        <xdr:cNvPr id="290" name="直線コネクタ 289"/>
        <xdr:cNvCxnSpPr/>
      </xdr:nvCxnSpPr>
      <xdr:spPr>
        <a:xfrm>
          <a:off x="2908300" y="1431417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23223</xdr:rowOff>
    </xdr:from>
    <xdr:to>
      <xdr:col>10</xdr:col>
      <xdr:colOff>165100</xdr:colOff>
      <xdr:row>83</xdr:row>
      <xdr:rowOff>124823</xdr:rowOff>
    </xdr:to>
    <xdr:sp macro="" textlink="">
      <xdr:nvSpPr>
        <xdr:cNvPr id="291" name="楕円 290"/>
        <xdr:cNvSpPr/>
      </xdr:nvSpPr>
      <xdr:spPr>
        <a:xfrm>
          <a:off x="1968500" y="1425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74023</xdr:rowOff>
    </xdr:from>
    <xdr:to>
      <xdr:col>15</xdr:col>
      <xdr:colOff>50800</xdr:colOff>
      <xdr:row>83</xdr:row>
      <xdr:rowOff>83820</xdr:rowOff>
    </xdr:to>
    <xdr:cxnSp macro="">
      <xdr:nvCxnSpPr>
        <xdr:cNvPr id="292" name="直線コネクタ 291"/>
        <xdr:cNvCxnSpPr/>
      </xdr:nvCxnSpPr>
      <xdr:spPr>
        <a:xfrm>
          <a:off x="2019300" y="14304373"/>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19957</xdr:rowOff>
    </xdr:from>
    <xdr:to>
      <xdr:col>6</xdr:col>
      <xdr:colOff>38100</xdr:colOff>
      <xdr:row>83</xdr:row>
      <xdr:rowOff>121557</xdr:rowOff>
    </xdr:to>
    <xdr:sp macro="" textlink="">
      <xdr:nvSpPr>
        <xdr:cNvPr id="293" name="楕円 292"/>
        <xdr:cNvSpPr/>
      </xdr:nvSpPr>
      <xdr:spPr>
        <a:xfrm>
          <a:off x="1079500" y="14250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70757</xdr:rowOff>
    </xdr:from>
    <xdr:to>
      <xdr:col>10</xdr:col>
      <xdr:colOff>114300</xdr:colOff>
      <xdr:row>83</xdr:row>
      <xdr:rowOff>74023</xdr:rowOff>
    </xdr:to>
    <xdr:cxnSp macro="">
      <xdr:nvCxnSpPr>
        <xdr:cNvPr id="294" name="直線コネクタ 293"/>
        <xdr:cNvCxnSpPr/>
      </xdr:nvCxnSpPr>
      <xdr:spPr>
        <a:xfrm>
          <a:off x="1130300" y="1430110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84</xdr:row>
      <xdr:rowOff>26143</xdr:rowOff>
    </xdr:from>
    <xdr:ext cx="405111" cy="259045"/>
    <xdr:sp macro="" textlink="">
      <xdr:nvSpPr>
        <xdr:cNvPr id="295" name="n_1aveValue【公営住宅】&#10;有形固定資産減価償却率"/>
        <xdr:cNvSpPr txBox="1"/>
      </xdr:nvSpPr>
      <xdr:spPr>
        <a:xfrm>
          <a:off x="3582044" y="14427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17978</xdr:rowOff>
    </xdr:from>
    <xdr:ext cx="405111" cy="259045"/>
    <xdr:sp macro="" textlink="">
      <xdr:nvSpPr>
        <xdr:cNvPr id="296" name="n_2aveValue【公営住宅】&#10;有形固定資産減価償却率"/>
        <xdr:cNvSpPr txBox="1"/>
      </xdr:nvSpPr>
      <xdr:spPr>
        <a:xfrm>
          <a:off x="2705744" y="1441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4915</xdr:rowOff>
    </xdr:from>
    <xdr:ext cx="405111" cy="259045"/>
    <xdr:sp macro="" textlink="">
      <xdr:nvSpPr>
        <xdr:cNvPr id="297" name="n_3aveValue【公営住宅】&#10;有形固定資産減価償却率"/>
        <xdr:cNvSpPr txBox="1"/>
      </xdr:nvSpPr>
      <xdr:spPr>
        <a:xfrm>
          <a:off x="1816744" y="1440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158404</xdr:rowOff>
    </xdr:from>
    <xdr:ext cx="405111" cy="259045"/>
    <xdr:sp macro="" textlink="">
      <xdr:nvSpPr>
        <xdr:cNvPr id="298" name="n_4aveValue【公営住宅】&#10;有形固定資産減価償却率"/>
        <xdr:cNvSpPr txBox="1"/>
      </xdr:nvSpPr>
      <xdr:spPr>
        <a:xfrm>
          <a:off x="927744" y="14388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25416</xdr:rowOff>
    </xdr:from>
    <xdr:ext cx="405111" cy="259045"/>
    <xdr:sp macro="" textlink="">
      <xdr:nvSpPr>
        <xdr:cNvPr id="299" name="n_1mainValue【公営住宅】&#10;有形固定資産減価償却率"/>
        <xdr:cNvSpPr txBox="1"/>
      </xdr:nvSpPr>
      <xdr:spPr>
        <a:xfrm>
          <a:off x="3582044" y="14084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151147</xdr:rowOff>
    </xdr:from>
    <xdr:ext cx="405111" cy="259045"/>
    <xdr:sp macro="" textlink="">
      <xdr:nvSpPr>
        <xdr:cNvPr id="300" name="n_2mainValue【公営住宅】&#10;有形固定資産減価償却率"/>
        <xdr:cNvSpPr txBox="1"/>
      </xdr:nvSpPr>
      <xdr:spPr>
        <a:xfrm>
          <a:off x="2705744" y="1403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141350</xdr:rowOff>
    </xdr:from>
    <xdr:ext cx="405111" cy="259045"/>
    <xdr:sp macro="" textlink="">
      <xdr:nvSpPr>
        <xdr:cNvPr id="301" name="n_3mainValue【公営住宅】&#10;有形固定資産減価償却率"/>
        <xdr:cNvSpPr txBox="1"/>
      </xdr:nvSpPr>
      <xdr:spPr>
        <a:xfrm>
          <a:off x="1816744" y="140288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138084</xdr:rowOff>
    </xdr:from>
    <xdr:ext cx="405111" cy="259045"/>
    <xdr:sp macro="" textlink="">
      <xdr:nvSpPr>
        <xdr:cNvPr id="302" name="n_4mainValue【公営住宅】&#10;有形固定資産減価償却率"/>
        <xdr:cNvSpPr txBox="1"/>
      </xdr:nvSpPr>
      <xdr:spPr>
        <a:xfrm>
          <a:off x="927744" y="140255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3" name="正方形/長方形 30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4" name="正方形/長方形 303"/>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5" name="正方形/長方形 304"/>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6" name="正方形/長方形 305"/>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07" name="正方形/長方形 306"/>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08" name="正方形/長方形 307"/>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09" name="正方形/長方形 308"/>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0" name="正方形/長方形 309"/>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1" name="テキスト ボックス 310"/>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2" name="直線コネクタ 311"/>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13" name="直線コネクタ 312"/>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14" name="テキスト ボックス 313"/>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15" name="直線コネクタ 314"/>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16" name="テキスト ボックス 315"/>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17" name="直線コネクタ 316"/>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18" name="テキスト ボックス 317"/>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19" name="直線コネクタ 318"/>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0" name="テキスト ボックス 319"/>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1"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120968</xdr:rowOff>
    </xdr:from>
    <xdr:to>
      <xdr:col>54</xdr:col>
      <xdr:colOff>189865</xdr:colOff>
      <xdr:row>85</xdr:row>
      <xdr:rowOff>93535</xdr:rowOff>
    </xdr:to>
    <xdr:cxnSp macro="">
      <xdr:nvCxnSpPr>
        <xdr:cNvPr id="322" name="直線コネクタ 321"/>
        <xdr:cNvCxnSpPr/>
      </xdr:nvCxnSpPr>
      <xdr:spPr>
        <a:xfrm flipV="1">
          <a:off x="10476865" y="13494068"/>
          <a:ext cx="0" cy="11727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97362</xdr:rowOff>
    </xdr:from>
    <xdr:ext cx="469744" cy="259045"/>
    <xdr:sp macro="" textlink="">
      <xdr:nvSpPr>
        <xdr:cNvPr id="323" name="【公営住宅】&#10;一人当たり面積最小値テキスト"/>
        <xdr:cNvSpPr txBox="1"/>
      </xdr:nvSpPr>
      <xdr:spPr>
        <a:xfrm>
          <a:off x="10515600" y="1467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93535</xdr:rowOff>
    </xdr:from>
    <xdr:to>
      <xdr:col>55</xdr:col>
      <xdr:colOff>88900</xdr:colOff>
      <xdr:row>85</xdr:row>
      <xdr:rowOff>93535</xdr:rowOff>
    </xdr:to>
    <xdr:cxnSp macro="">
      <xdr:nvCxnSpPr>
        <xdr:cNvPr id="324" name="直線コネクタ 323"/>
        <xdr:cNvCxnSpPr/>
      </xdr:nvCxnSpPr>
      <xdr:spPr>
        <a:xfrm>
          <a:off x="10388600" y="1466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67645</xdr:rowOff>
    </xdr:from>
    <xdr:ext cx="469744" cy="259045"/>
    <xdr:sp macro="" textlink="">
      <xdr:nvSpPr>
        <xdr:cNvPr id="325" name="【公営住宅】&#10;一人当たり面積最大値テキスト"/>
        <xdr:cNvSpPr txBox="1"/>
      </xdr:nvSpPr>
      <xdr:spPr>
        <a:xfrm>
          <a:off x="10515600" y="1326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120968</xdr:rowOff>
    </xdr:from>
    <xdr:to>
      <xdr:col>55</xdr:col>
      <xdr:colOff>88900</xdr:colOff>
      <xdr:row>78</xdr:row>
      <xdr:rowOff>120968</xdr:rowOff>
    </xdr:to>
    <xdr:cxnSp macro="">
      <xdr:nvCxnSpPr>
        <xdr:cNvPr id="326" name="直線コネクタ 325"/>
        <xdr:cNvCxnSpPr/>
      </xdr:nvCxnSpPr>
      <xdr:spPr>
        <a:xfrm>
          <a:off x="10388600" y="13494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109745</xdr:rowOff>
    </xdr:from>
    <xdr:ext cx="469744" cy="259045"/>
    <xdr:sp macro="" textlink="">
      <xdr:nvSpPr>
        <xdr:cNvPr id="327" name="【公営住宅】&#10;一人当たり面積平均値テキスト"/>
        <xdr:cNvSpPr txBox="1"/>
      </xdr:nvSpPr>
      <xdr:spPr>
        <a:xfrm>
          <a:off x="10515600" y="14168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131318</xdr:rowOff>
    </xdr:from>
    <xdr:to>
      <xdr:col>55</xdr:col>
      <xdr:colOff>50800</xdr:colOff>
      <xdr:row>83</xdr:row>
      <xdr:rowOff>61468</xdr:rowOff>
    </xdr:to>
    <xdr:sp macro="" textlink="">
      <xdr:nvSpPr>
        <xdr:cNvPr id="328" name="フローチャート: 判断 327"/>
        <xdr:cNvSpPr/>
      </xdr:nvSpPr>
      <xdr:spPr>
        <a:xfrm>
          <a:off x="10426700" y="14190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133032</xdr:rowOff>
    </xdr:from>
    <xdr:to>
      <xdr:col>50</xdr:col>
      <xdr:colOff>165100</xdr:colOff>
      <xdr:row>83</xdr:row>
      <xdr:rowOff>63182</xdr:rowOff>
    </xdr:to>
    <xdr:sp macro="" textlink="">
      <xdr:nvSpPr>
        <xdr:cNvPr id="329" name="フローチャート: 判断 328"/>
        <xdr:cNvSpPr/>
      </xdr:nvSpPr>
      <xdr:spPr>
        <a:xfrm>
          <a:off x="9588500" y="1419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135319</xdr:rowOff>
    </xdr:from>
    <xdr:to>
      <xdr:col>46</xdr:col>
      <xdr:colOff>38100</xdr:colOff>
      <xdr:row>83</xdr:row>
      <xdr:rowOff>65469</xdr:rowOff>
    </xdr:to>
    <xdr:sp macro="" textlink="">
      <xdr:nvSpPr>
        <xdr:cNvPr id="330" name="フローチャート: 判断 329"/>
        <xdr:cNvSpPr/>
      </xdr:nvSpPr>
      <xdr:spPr>
        <a:xfrm>
          <a:off x="8699500" y="14194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124461</xdr:rowOff>
    </xdr:from>
    <xdr:to>
      <xdr:col>41</xdr:col>
      <xdr:colOff>101600</xdr:colOff>
      <xdr:row>83</xdr:row>
      <xdr:rowOff>54611</xdr:rowOff>
    </xdr:to>
    <xdr:sp macro="" textlink="">
      <xdr:nvSpPr>
        <xdr:cNvPr id="331" name="フローチャート: 判断 330"/>
        <xdr:cNvSpPr/>
      </xdr:nvSpPr>
      <xdr:spPr>
        <a:xfrm>
          <a:off x="7810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158178</xdr:rowOff>
    </xdr:from>
    <xdr:to>
      <xdr:col>36</xdr:col>
      <xdr:colOff>165100</xdr:colOff>
      <xdr:row>83</xdr:row>
      <xdr:rowOff>88328</xdr:rowOff>
    </xdr:to>
    <xdr:sp macro="" textlink="">
      <xdr:nvSpPr>
        <xdr:cNvPr id="332" name="フローチャート: 判断 331"/>
        <xdr:cNvSpPr/>
      </xdr:nvSpPr>
      <xdr:spPr>
        <a:xfrm>
          <a:off x="6921500" y="1421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33" name="テキスト ボックス 332"/>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34" name="テキスト ボックス 333"/>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35" name="テキスト ボックス 334"/>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36" name="テキスト ボックス 335"/>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37" name="テキスト ボックス 336"/>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129032</xdr:rowOff>
    </xdr:from>
    <xdr:to>
      <xdr:col>55</xdr:col>
      <xdr:colOff>50800</xdr:colOff>
      <xdr:row>81</xdr:row>
      <xdr:rowOff>59182</xdr:rowOff>
    </xdr:to>
    <xdr:sp macro="" textlink="">
      <xdr:nvSpPr>
        <xdr:cNvPr id="338" name="楕円 337"/>
        <xdr:cNvSpPr/>
      </xdr:nvSpPr>
      <xdr:spPr>
        <a:xfrm>
          <a:off x="10426700" y="13845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151909</xdr:rowOff>
    </xdr:from>
    <xdr:ext cx="469744" cy="259045"/>
    <xdr:sp macro="" textlink="">
      <xdr:nvSpPr>
        <xdr:cNvPr id="339" name="【公営住宅】&#10;一人当たり面積該当値テキスト"/>
        <xdr:cNvSpPr txBox="1"/>
      </xdr:nvSpPr>
      <xdr:spPr>
        <a:xfrm>
          <a:off x="10515600" y="13696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80</xdr:row>
      <xdr:rowOff>138748</xdr:rowOff>
    </xdr:from>
    <xdr:to>
      <xdr:col>50</xdr:col>
      <xdr:colOff>165100</xdr:colOff>
      <xdr:row>81</xdr:row>
      <xdr:rowOff>68898</xdr:rowOff>
    </xdr:to>
    <xdr:sp macro="" textlink="">
      <xdr:nvSpPr>
        <xdr:cNvPr id="340" name="楕円 339"/>
        <xdr:cNvSpPr/>
      </xdr:nvSpPr>
      <xdr:spPr>
        <a:xfrm>
          <a:off x="9588500" y="1385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8382</xdr:rowOff>
    </xdr:from>
    <xdr:to>
      <xdr:col>55</xdr:col>
      <xdr:colOff>0</xdr:colOff>
      <xdr:row>81</xdr:row>
      <xdr:rowOff>18098</xdr:rowOff>
    </xdr:to>
    <xdr:cxnSp macro="">
      <xdr:nvCxnSpPr>
        <xdr:cNvPr id="341" name="直線コネクタ 340"/>
        <xdr:cNvCxnSpPr/>
      </xdr:nvCxnSpPr>
      <xdr:spPr>
        <a:xfrm flipV="1">
          <a:off x="9639300" y="13895832"/>
          <a:ext cx="838200" cy="9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1588</xdr:rowOff>
    </xdr:from>
    <xdr:to>
      <xdr:col>46</xdr:col>
      <xdr:colOff>38100</xdr:colOff>
      <xdr:row>81</xdr:row>
      <xdr:rowOff>103188</xdr:rowOff>
    </xdr:to>
    <xdr:sp macro="" textlink="">
      <xdr:nvSpPr>
        <xdr:cNvPr id="342" name="楕円 341"/>
        <xdr:cNvSpPr/>
      </xdr:nvSpPr>
      <xdr:spPr>
        <a:xfrm>
          <a:off x="8699500" y="13889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18098</xdr:rowOff>
    </xdr:from>
    <xdr:to>
      <xdr:col>50</xdr:col>
      <xdr:colOff>114300</xdr:colOff>
      <xdr:row>81</xdr:row>
      <xdr:rowOff>52388</xdr:rowOff>
    </xdr:to>
    <xdr:cxnSp macro="">
      <xdr:nvCxnSpPr>
        <xdr:cNvPr id="343" name="直線コネクタ 342"/>
        <xdr:cNvCxnSpPr/>
      </xdr:nvCxnSpPr>
      <xdr:spPr>
        <a:xfrm flipV="1">
          <a:off x="8750300" y="13905548"/>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13018</xdr:rowOff>
    </xdr:from>
    <xdr:to>
      <xdr:col>41</xdr:col>
      <xdr:colOff>101600</xdr:colOff>
      <xdr:row>81</xdr:row>
      <xdr:rowOff>114618</xdr:rowOff>
    </xdr:to>
    <xdr:sp macro="" textlink="">
      <xdr:nvSpPr>
        <xdr:cNvPr id="344" name="楕円 343"/>
        <xdr:cNvSpPr/>
      </xdr:nvSpPr>
      <xdr:spPr>
        <a:xfrm>
          <a:off x="7810500" y="1390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52388</xdr:rowOff>
    </xdr:from>
    <xdr:to>
      <xdr:col>45</xdr:col>
      <xdr:colOff>177800</xdr:colOff>
      <xdr:row>81</xdr:row>
      <xdr:rowOff>63818</xdr:rowOff>
    </xdr:to>
    <xdr:cxnSp macro="">
      <xdr:nvCxnSpPr>
        <xdr:cNvPr id="345" name="直線コネクタ 344"/>
        <xdr:cNvCxnSpPr/>
      </xdr:nvCxnSpPr>
      <xdr:spPr>
        <a:xfrm flipV="1">
          <a:off x="7861300" y="1393983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30735</xdr:rowOff>
    </xdr:from>
    <xdr:to>
      <xdr:col>36</xdr:col>
      <xdr:colOff>165100</xdr:colOff>
      <xdr:row>81</xdr:row>
      <xdr:rowOff>132335</xdr:rowOff>
    </xdr:to>
    <xdr:sp macro="" textlink="">
      <xdr:nvSpPr>
        <xdr:cNvPr id="346" name="楕円 345"/>
        <xdr:cNvSpPr/>
      </xdr:nvSpPr>
      <xdr:spPr>
        <a:xfrm>
          <a:off x="6921500" y="1391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63818</xdr:rowOff>
    </xdr:from>
    <xdr:to>
      <xdr:col>41</xdr:col>
      <xdr:colOff>50800</xdr:colOff>
      <xdr:row>81</xdr:row>
      <xdr:rowOff>81535</xdr:rowOff>
    </xdr:to>
    <xdr:cxnSp macro="">
      <xdr:nvCxnSpPr>
        <xdr:cNvPr id="347" name="直線コネクタ 346"/>
        <xdr:cNvCxnSpPr/>
      </xdr:nvCxnSpPr>
      <xdr:spPr>
        <a:xfrm flipV="1">
          <a:off x="6972300" y="13951268"/>
          <a:ext cx="889000" cy="17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54309</xdr:rowOff>
    </xdr:from>
    <xdr:ext cx="469744" cy="259045"/>
    <xdr:sp macro="" textlink="">
      <xdr:nvSpPr>
        <xdr:cNvPr id="348" name="n_1aveValue【公営住宅】&#10;一人当たり面積"/>
        <xdr:cNvSpPr txBox="1"/>
      </xdr:nvSpPr>
      <xdr:spPr>
        <a:xfrm>
          <a:off x="9391727" y="14284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56596</xdr:rowOff>
    </xdr:from>
    <xdr:ext cx="469744" cy="259045"/>
    <xdr:sp macro="" textlink="">
      <xdr:nvSpPr>
        <xdr:cNvPr id="349" name="n_2aveValue【公営住宅】&#10;一人当たり面積"/>
        <xdr:cNvSpPr txBox="1"/>
      </xdr:nvSpPr>
      <xdr:spPr>
        <a:xfrm>
          <a:off x="8515427" y="14286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45738</xdr:rowOff>
    </xdr:from>
    <xdr:ext cx="469744" cy="259045"/>
    <xdr:sp macro="" textlink="">
      <xdr:nvSpPr>
        <xdr:cNvPr id="350" name="n_3aveValue【公営住宅】&#10;一人当たり面積"/>
        <xdr:cNvSpPr txBox="1"/>
      </xdr:nvSpPr>
      <xdr:spPr>
        <a:xfrm>
          <a:off x="7626427" y="1427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79455</xdr:rowOff>
    </xdr:from>
    <xdr:ext cx="469744" cy="259045"/>
    <xdr:sp macro="" textlink="">
      <xdr:nvSpPr>
        <xdr:cNvPr id="351" name="n_4aveValue【公営住宅】&#10;一人当たり面積"/>
        <xdr:cNvSpPr txBox="1"/>
      </xdr:nvSpPr>
      <xdr:spPr>
        <a:xfrm>
          <a:off x="6737427" y="14309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79</xdr:row>
      <xdr:rowOff>85425</xdr:rowOff>
    </xdr:from>
    <xdr:ext cx="469744" cy="259045"/>
    <xdr:sp macro="" textlink="">
      <xdr:nvSpPr>
        <xdr:cNvPr id="352" name="n_1mainValue【公営住宅】&#10;一人当たり面積"/>
        <xdr:cNvSpPr txBox="1"/>
      </xdr:nvSpPr>
      <xdr:spPr>
        <a:xfrm>
          <a:off x="9391727" y="13629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119715</xdr:rowOff>
    </xdr:from>
    <xdr:ext cx="469744" cy="259045"/>
    <xdr:sp macro="" textlink="">
      <xdr:nvSpPr>
        <xdr:cNvPr id="353" name="n_2mainValue【公営住宅】&#10;一人当たり面積"/>
        <xdr:cNvSpPr txBox="1"/>
      </xdr:nvSpPr>
      <xdr:spPr>
        <a:xfrm>
          <a:off x="8515427" y="13664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131145</xdr:rowOff>
    </xdr:from>
    <xdr:ext cx="469744" cy="259045"/>
    <xdr:sp macro="" textlink="">
      <xdr:nvSpPr>
        <xdr:cNvPr id="354" name="n_3mainValue【公営住宅】&#10;一人当たり面積"/>
        <xdr:cNvSpPr txBox="1"/>
      </xdr:nvSpPr>
      <xdr:spPr>
        <a:xfrm>
          <a:off x="7626427" y="13675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148862</xdr:rowOff>
    </xdr:from>
    <xdr:ext cx="469744" cy="259045"/>
    <xdr:sp macro="" textlink="">
      <xdr:nvSpPr>
        <xdr:cNvPr id="355" name="n_4mainValue【公営住宅】&#10;一人当たり面積"/>
        <xdr:cNvSpPr txBox="1"/>
      </xdr:nvSpPr>
      <xdr:spPr>
        <a:xfrm>
          <a:off x="6737427" y="13693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56" name="正方形/長方形 355"/>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57" name="正方形/長方形 356"/>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58" name="正方形/長方形 357"/>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59" name="正方形/長方形 358"/>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0" name="正方形/長方形 359"/>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1" name="正方形/長方形 360"/>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2" name="正方形/長方形 361"/>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3" name="正方形/長方形 362"/>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64" name="正方形/長方形 363"/>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65" name="正方形/長方形 364"/>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66" name="正方形/長方形 365"/>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67" name="正方形/長方形 366"/>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68" name="正方形/長方形 367"/>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113,065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69" name="正方形/長方形 368"/>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70" name="正方形/長方形 369"/>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71" name="正方形/長方形 370"/>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72" name="正方形/長方形 371"/>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73" name="正方形/長方形 372"/>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74" name="正方形/長方形 373"/>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75" name="正方形/長方形 374"/>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76" name="正方形/長方形 375"/>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77" name="正方形/長方形 376"/>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78" name="正方形/長方形 377"/>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79" name="正方形/長方形 378"/>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0" name="テキスト ボックス 379"/>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81" name="直線コネクタ 380"/>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82" name="テキスト ボックス 381"/>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83" name="直線コネクタ 382"/>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384" name="テキスト ボックス 383"/>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85" name="直線コネクタ 384"/>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86" name="テキスト ボックス 385"/>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87" name="直線コネクタ 386"/>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88" name="テキスト ボックス 387"/>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89" name="直線コネクタ 388"/>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90" name="テキスト ボックス 389"/>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91" name="直線コネクタ 390"/>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392" name="テキスト ボックス 391"/>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93" name="直線コネクタ 392"/>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394" name="テキスト ボックス 393"/>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95"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116205</xdr:rowOff>
    </xdr:from>
    <xdr:to>
      <xdr:col>85</xdr:col>
      <xdr:colOff>126364</xdr:colOff>
      <xdr:row>41</xdr:row>
      <xdr:rowOff>20955</xdr:rowOff>
    </xdr:to>
    <xdr:cxnSp macro="">
      <xdr:nvCxnSpPr>
        <xdr:cNvPr id="396" name="直線コネクタ 395"/>
        <xdr:cNvCxnSpPr/>
      </xdr:nvCxnSpPr>
      <xdr:spPr>
        <a:xfrm flipV="1">
          <a:off x="16318864" y="5774055"/>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24782</xdr:rowOff>
    </xdr:from>
    <xdr:ext cx="405111" cy="259045"/>
    <xdr:sp macro="" textlink="">
      <xdr:nvSpPr>
        <xdr:cNvPr id="397" name="【認定こども園・幼稚園・保育所】&#10;有形固定資産減価償却率最小値テキスト"/>
        <xdr:cNvSpPr txBox="1"/>
      </xdr:nvSpPr>
      <xdr:spPr>
        <a:xfrm>
          <a:off x="16357600" y="705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20955</xdr:rowOff>
    </xdr:from>
    <xdr:to>
      <xdr:col>86</xdr:col>
      <xdr:colOff>25400</xdr:colOff>
      <xdr:row>41</xdr:row>
      <xdr:rowOff>20955</xdr:rowOff>
    </xdr:to>
    <xdr:cxnSp macro="">
      <xdr:nvCxnSpPr>
        <xdr:cNvPr id="398" name="直線コネクタ 397"/>
        <xdr:cNvCxnSpPr/>
      </xdr:nvCxnSpPr>
      <xdr:spPr>
        <a:xfrm>
          <a:off x="16230600" y="7050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62882</xdr:rowOff>
    </xdr:from>
    <xdr:ext cx="405111" cy="259045"/>
    <xdr:sp macro="" textlink="">
      <xdr:nvSpPr>
        <xdr:cNvPr id="399" name="【認定こども園・幼稚園・保育所】&#10;有形固定資産減価償却率最大値テキスト"/>
        <xdr:cNvSpPr txBox="1"/>
      </xdr:nvSpPr>
      <xdr:spPr>
        <a:xfrm>
          <a:off x="16357600" y="5549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116205</xdr:rowOff>
    </xdr:from>
    <xdr:to>
      <xdr:col>86</xdr:col>
      <xdr:colOff>25400</xdr:colOff>
      <xdr:row>33</xdr:row>
      <xdr:rowOff>116205</xdr:rowOff>
    </xdr:to>
    <xdr:cxnSp macro="">
      <xdr:nvCxnSpPr>
        <xdr:cNvPr id="400" name="直線コネクタ 399"/>
        <xdr:cNvCxnSpPr/>
      </xdr:nvCxnSpPr>
      <xdr:spPr>
        <a:xfrm>
          <a:off x="16230600" y="5774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15892</xdr:rowOff>
    </xdr:from>
    <xdr:ext cx="405111" cy="259045"/>
    <xdr:sp macro="" textlink="">
      <xdr:nvSpPr>
        <xdr:cNvPr id="401" name="【認定こども園・幼稚園・保育所】&#10;有形固定資産減価償却率平均値テキスト"/>
        <xdr:cNvSpPr txBox="1"/>
      </xdr:nvSpPr>
      <xdr:spPr>
        <a:xfrm>
          <a:off x="16357600" y="61880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164465</xdr:rowOff>
    </xdr:from>
    <xdr:to>
      <xdr:col>85</xdr:col>
      <xdr:colOff>177800</xdr:colOff>
      <xdr:row>37</xdr:row>
      <xdr:rowOff>94615</xdr:rowOff>
    </xdr:to>
    <xdr:sp macro="" textlink="">
      <xdr:nvSpPr>
        <xdr:cNvPr id="402" name="フローチャート: 判断 401"/>
        <xdr:cNvSpPr/>
      </xdr:nvSpPr>
      <xdr:spPr>
        <a:xfrm>
          <a:off x="16268700" y="6336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137795</xdr:rowOff>
    </xdr:from>
    <xdr:to>
      <xdr:col>81</xdr:col>
      <xdr:colOff>101600</xdr:colOff>
      <xdr:row>37</xdr:row>
      <xdr:rowOff>67945</xdr:rowOff>
    </xdr:to>
    <xdr:sp macro="" textlink="">
      <xdr:nvSpPr>
        <xdr:cNvPr id="403" name="フローチャート: 判断 402"/>
        <xdr:cNvSpPr/>
      </xdr:nvSpPr>
      <xdr:spPr>
        <a:xfrm>
          <a:off x="15430500" y="6309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128270</xdr:rowOff>
    </xdr:from>
    <xdr:to>
      <xdr:col>76</xdr:col>
      <xdr:colOff>165100</xdr:colOff>
      <xdr:row>37</xdr:row>
      <xdr:rowOff>58420</xdr:rowOff>
    </xdr:to>
    <xdr:sp macro="" textlink="">
      <xdr:nvSpPr>
        <xdr:cNvPr id="404" name="フローチャート: 判断 403"/>
        <xdr:cNvSpPr/>
      </xdr:nvSpPr>
      <xdr:spPr>
        <a:xfrm>
          <a:off x="14541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128270</xdr:rowOff>
    </xdr:from>
    <xdr:to>
      <xdr:col>72</xdr:col>
      <xdr:colOff>38100</xdr:colOff>
      <xdr:row>37</xdr:row>
      <xdr:rowOff>58420</xdr:rowOff>
    </xdr:to>
    <xdr:sp macro="" textlink="">
      <xdr:nvSpPr>
        <xdr:cNvPr id="405" name="フローチャート: 判断 404"/>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103505</xdr:rowOff>
    </xdr:from>
    <xdr:to>
      <xdr:col>67</xdr:col>
      <xdr:colOff>101600</xdr:colOff>
      <xdr:row>37</xdr:row>
      <xdr:rowOff>33655</xdr:rowOff>
    </xdr:to>
    <xdr:sp macro="" textlink="">
      <xdr:nvSpPr>
        <xdr:cNvPr id="406" name="フローチャート: 判断 405"/>
        <xdr:cNvSpPr/>
      </xdr:nvSpPr>
      <xdr:spPr>
        <a:xfrm>
          <a:off x="127635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07" name="テキスト ボックス 406"/>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08" name="テキスト ボックス 407"/>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09" name="テキスト ボックス 408"/>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0" name="テキスト ボックス 409"/>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11" name="テキスト ボックス 410"/>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95885</xdr:rowOff>
    </xdr:from>
    <xdr:to>
      <xdr:col>85</xdr:col>
      <xdr:colOff>177800</xdr:colOff>
      <xdr:row>40</xdr:row>
      <xdr:rowOff>26035</xdr:rowOff>
    </xdr:to>
    <xdr:sp macro="" textlink="">
      <xdr:nvSpPr>
        <xdr:cNvPr id="412" name="楕円 411"/>
        <xdr:cNvSpPr/>
      </xdr:nvSpPr>
      <xdr:spPr>
        <a:xfrm>
          <a:off x="16268700" y="6782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74312</xdr:rowOff>
    </xdr:from>
    <xdr:ext cx="405111" cy="259045"/>
    <xdr:sp macro="" textlink="">
      <xdr:nvSpPr>
        <xdr:cNvPr id="413" name="【認定こども園・幼稚園・保育所】&#10;有形固定資産減価償却率該当値テキスト"/>
        <xdr:cNvSpPr txBox="1"/>
      </xdr:nvSpPr>
      <xdr:spPr>
        <a:xfrm>
          <a:off x="16357600" y="6760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76835</xdr:rowOff>
    </xdr:from>
    <xdr:to>
      <xdr:col>81</xdr:col>
      <xdr:colOff>101600</xdr:colOff>
      <xdr:row>40</xdr:row>
      <xdr:rowOff>6985</xdr:rowOff>
    </xdr:to>
    <xdr:sp macro="" textlink="">
      <xdr:nvSpPr>
        <xdr:cNvPr id="414" name="楕円 413"/>
        <xdr:cNvSpPr/>
      </xdr:nvSpPr>
      <xdr:spPr>
        <a:xfrm>
          <a:off x="15430500" y="676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127635</xdr:rowOff>
    </xdr:from>
    <xdr:to>
      <xdr:col>85</xdr:col>
      <xdr:colOff>127000</xdr:colOff>
      <xdr:row>39</xdr:row>
      <xdr:rowOff>146685</xdr:rowOff>
    </xdr:to>
    <xdr:cxnSp macro="">
      <xdr:nvCxnSpPr>
        <xdr:cNvPr id="415" name="直線コネクタ 414"/>
        <xdr:cNvCxnSpPr/>
      </xdr:nvCxnSpPr>
      <xdr:spPr>
        <a:xfrm>
          <a:off x="15481300" y="681418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111125</xdr:rowOff>
    </xdr:from>
    <xdr:to>
      <xdr:col>76</xdr:col>
      <xdr:colOff>165100</xdr:colOff>
      <xdr:row>38</xdr:row>
      <xdr:rowOff>41275</xdr:rowOff>
    </xdr:to>
    <xdr:sp macro="" textlink="">
      <xdr:nvSpPr>
        <xdr:cNvPr id="416" name="楕円 415"/>
        <xdr:cNvSpPr/>
      </xdr:nvSpPr>
      <xdr:spPr>
        <a:xfrm>
          <a:off x="14541500" y="645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161925</xdr:rowOff>
    </xdr:from>
    <xdr:to>
      <xdr:col>81</xdr:col>
      <xdr:colOff>50800</xdr:colOff>
      <xdr:row>39</xdr:row>
      <xdr:rowOff>127635</xdr:rowOff>
    </xdr:to>
    <xdr:cxnSp macro="">
      <xdr:nvCxnSpPr>
        <xdr:cNvPr id="417" name="直線コネクタ 416"/>
        <xdr:cNvCxnSpPr/>
      </xdr:nvCxnSpPr>
      <xdr:spPr>
        <a:xfrm>
          <a:off x="14592300" y="6505575"/>
          <a:ext cx="889000" cy="308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133985</xdr:rowOff>
    </xdr:from>
    <xdr:to>
      <xdr:col>72</xdr:col>
      <xdr:colOff>38100</xdr:colOff>
      <xdr:row>38</xdr:row>
      <xdr:rowOff>64135</xdr:rowOff>
    </xdr:to>
    <xdr:sp macro="" textlink="">
      <xdr:nvSpPr>
        <xdr:cNvPr id="418" name="楕円 417"/>
        <xdr:cNvSpPr/>
      </xdr:nvSpPr>
      <xdr:spPr>
        <a:xfrm>
          <a:off x="13652500" y="647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161925</xdr:rowOff>
    </xdr:from>
    <xdr:to>
      <xdr:col>76</xdr:col>
      <xdr:colOff>114300</xdr:colOff>
      <xdr:row>38</xdr:row>
      <xdr:rowOff>13335</xdr:rowOff>
    </xdr:to>
    <xdr:cxnSp macro="">
      <xdr:nvCxnSpPr>
        <xdr:cNvPr id="419" name="直線コネクタ 418"/>
        <xdr:cNvCxnSpPr/>
      </xdr:nvCxnSpPr>
      <xdr:spPr>
        <a:xfrm flipV="1">
          <a:off x="13703300" y="650557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25400</xdr:rowOff>
    </xdr:from>
    <xdr:to>
      <xdr:col>67</xdr:col>
      <xdr:colOff>101600</xdr:colOff>
      <xdr:row>39</xdr:row>
      <xdr:rowOff>127000</xdr:rowOff>
    </xdr:to>
    <xdr:sp macro="" textlink="">
      <xdr:nvSpPr>
        <xdr:cNvPr id="420" name="楕円 419"/>
        <xdr:cNvSpPr/>
      </xdr:nvSpPr>
      <xdr:spPr>
        <a:xfrm>
          <a:off x="12763500" y="671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13335</xdr:rowOff>
    </xdr:from>
    <xdr:to>
      <xdr:col>71</xdr:col>
      <xdr:colOff>177800</xdr:colOff>
      <xdr:row>39</xdr:row>
      <xdr:rowOff>76200</xdr:rowOff>
    </xdr:to>
    <xdr:cxnSp macro="">
      <xdr:nvCxnSpPr>
        <xdr:cNvPr id="421" name="直線コネクタ 420"/>
        <xdr:cNvCxnSpPr/>
      </xdr:nvCxnSpPr>
      <xdr:spPr>
        <a:xfrm flipV="1">
          <a:off x="12814300" y="6528435"/>
          <a:ext cx="889000" cy="234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84472</xdr:rowOff>
    </xdr:from>
    <xdr:ext cx="405111" cy="259045"/>
    <xdr:sp macro="" textlink="">
      <xdr:nvSpPr>
        <xdr:cNvPr id="422" name="n_1aveValue【認定こども園・幼稚園・保育所】&#10;有形固定資産減価償却率"/>
        <xdr:cNvSpPr txBox="1"/>
      </xdr:nvSpPr>
      <xdr:spPr>
        <a:xfrm>
          <a:off x="152660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74947</xdr:rowOff>
    </xdr:from>
    <xdr:ext cx="405111" cy="259045"/>
    <xdr:sp macro="" textlink="">
      <xdr:nvSpPr>
        <xdr:cNvPr id="423" name="n_2aveValue【認定こども園・幼稚園・保育所】&#10;有形固定資産減価償却率"/>
        <xdr:cNvSpPr txBox="1"/>
      </xdr:nvSpPr>
      <xdr:spPr>
        <a:xfrm>
          <a:off x="14389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74947</xdr:rowOff>
    </xdr:from>
    <xdr:ext cx="405111" cy="259045"/>
    <xdr:sp macro="" textlink="">
      <xdr:nvSpPr>
        <xdr:cNvPr id="424" name="n_3aveValue【認定こども園・幼稚園・保育所】&#10;有形固定資産減価償却率"/>
        <xdr:cNvSpPr txBox="1"/>
      </xdr:nvSpPr>
      <xdr:spPr>
        <a:xfrm>
          <a:off x="13500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50182</xdr:rowOff>
    </xdr:from>
    <xdr:ext cx="405111" cy="259045"/>
    <xdr:sp macro="" textlink="">
      <xdr:nvSpPr>
        <xdr:cNvPr id="425" name="n_4aveValue【認定こども園・幼稚園・保育所】&#10;有形固定資産減価償却率"/>
        <xdr:cNvSpPr txBox="1"/>
      </xdr:nvSpPr>
      <xdr:spPr>
        <a:xfrm>
          <a:off x="12611744" y="605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169562</xdr:rowOff>
    </xdr:from>
    <xdr:ext cx="405111" cy="259045"/>
    <xdr:sp macro="" textlink="">
      <xdr:nvSpPr>
        <xdr:cNvPr id="426" name="n_1mainValue【認定こども園・幼稚園・保育所】&#10;有形固定資産減価償却率"/>
        <xdr:cNvSpPr txBox="1"/>
      </xdr:nvSpPr>
      <xdr:spPr>
        <a:xfrm>
          <a:off x="15266044" y="6856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32402</xdr:rowOff>
    </xdr:from>
    <xdr:ext cx="405111" cy="259045"/>
    <xdr:sp macro="" textlink="">
      <xdr:nvSpPr>
        <xdr:cNvPr id="427" name="n_2mainValue【認定こども園・幼稚園・保育所】&#10;有形固定資産減価償却率"/>
        <xdr:cNvSpPr txBox="1"/>
      </xdr:nvSpPr>
      <xdr:spPr>
        <a:xfrm>
          <a:off x="14389744" y="654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55262</xdr:rowOff>
    </xdr:from>
    <xdr:ext cx="405111" cy="259045"/>
    <xdr:sp macro="" textlink="">
      <xdr:nvSpPr>
        <xdr:cNvPr id="428" name="n_3mainValue【認定こども園・幼稚園・保育所】&#10;有形固定資産減価償却率"/>
        <xdr:cNvSpPr txBox="1"/>
      </xdr:nvSpPr>
      <xdr:spPr>
        <a:xfrm>
          <a:off x="13500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118127</xdr:rowOff>
    </xdr:from>
    <xdr:ext cx="405111" cy="259045"/>
    <xdr:sp macro="" textlink="">
      <xdr:nvSpPr>
        <xdr:cNvPr id="429" name="n_4mainValue【認定こども園・幼稚園・保育所】&#10;有形固定資産減価償却率"/>
        <xdr:cNvSpPr txBox="1"/>
      </xdr:nvSpPr>
      <xdr:spPr>
        <a:xfrm>
          <a:off x="12611744" y="680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0" name="正方形/長方形 429"/>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1" name="正方形/長方形 430"/>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2" name="正方形/長方形 431"/>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3" name="正方形/長方形 432"/>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34" name="正方形/長方形 433"/>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35" name="正方形/長方形 434"/>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36" name="正方形/長方形 435"/>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37" name="正方形/長方形 436"/>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38" name="テキスト ボックス 437"/>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39" name="直線コネクタ 438"/>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40" name="直線コネクタ 439"/>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41" name="テキスト ボックス 440"/>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42" name="直線コネクタ 441"/>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43" name="テキスト ボックス 442"/>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44" name="直線コネクタ 443"/>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45" name="テキスト ボックス 444"/>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46" name="直線コネクタ 445"/>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47" name="テキスト ボックス 446"/>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48" name="直線コネクタ 447"/>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49" name="テキスト ボックス 448"/>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50"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7620</xdr:rowOff>
    </xdr:from>
    <xdr:to>
      <xdr:col>116</xdr:col>
      <xdr:colOff>62864</xdr:colOff>
      <xdr:row>41</xdr:row>
      <xdr:rowOff>103632</xdr:rowOff>
    </xdr:to>
    <xdr:cxnSp macro="">
      <xdr:nvCxnSpPr>
        <xdr:cNvPr id="451" name="直線コネクタ 450"/>
        <xdr:cNvCxnSpPr/>
      </xdr:nvCxnSpPr>
      <xdr:spPr>
        <a:xfrm flipV="1">
          <a:off x="22160864" y="5836920"/>
          <a:ext cx="0" cy="12961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107459</xdr:rowOff>
    </xdr:from>
    <xdr:ext cx="469744" cy="259045"/>
    <xdr:sp macro="" textlink="">
      <xdr:nvSpPr>
        <xdr:cNvPr id="452" name="【認定こども園・幼稚園・保育所】&#10;一人当たり面積最小値テキスト"/>
        <xdr:cNvSpPr txBox="1"/>
      </xdr:nvSpPr>
      <xdr:spPr>
        <a:xfrm>
          <a:off x="22199600" y="7136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103632</xdr:rowOff>
    </xdr:from>
    <xdr:to>
      <xdr:col>116</xdr:col>
      <xdr:colOff>152400</xdr:colOff>
      <xdr:row>41</xdr:row>
      <xdr:rowOff>103632</xdr:rowOff>
    </xdr:to>
    <xdr:cxnSp macro="">
      <xdr:nvCxnSpPr>
        <xdr:cNvPr id="453" name="直線コネクタ 452"/>
        <xdr:cNvCxnSpPr/>
      </xdr:nvCxnSpPr>
      <xdr:spPr>
        <a:xfrm>
          <a:off x="22072600" y="7133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125747</xdr:rowOff>
    </xdr:from>
    <xdr:ext cx="469744" cy="259045"/>
    <xdr:sp macro="" textlink="">
      <xdr:nvSpPr>
        <xdr:cNvPr id="454" name="【認定こども園・幼稚園・保育所】&#10;一人当たり面積最大値テキスト"/>
        <xdr:cNvSpPr txBox="1"/>
      </xdr:nvSpPr>
      <xdr:spPr>
        <a:xfrm>
          <a:off x="22199600" y="5612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7620</xdr:rowOff>
    </xdr:from>
    <xdr:to>
      <xdr:col>116</xdr:col>
      <xdr:colOff>152400</xdr:colOff>
      <xdr:row>34</xdr:row>
      <xdr:rowOff>7620</xdr:rowOff>
    </xdr:to>
    <xdr:cxnSp macro="">
      <xdr:nvCxnSpPr>
        <xdr:cNvPr id="455" name="直線コネクタ 454"/>
        <xdr:cNvCxnSpPr/>
      </xdr:nvCxnSpPr>
      <xdr:spPr>
        <a:xfrm>
          <a:off x="22072600" y="583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121429</xdr:rowOff>
    </xdr:from>
    <xdr:ext cx="469744" cy="259045"/>
    <xdr:sp macro="" textlink="">
      <xdr:nvSpPr>
        <xdr:cNvPr id="456" name="【認定こども園・幼稚園・保育所】&#10;一人当たり面積平均値テキスト"/>
        <xdr:cNvSpPr txBox="1"/>
      </xdr:nvSpPr>
      <xdr:spPr>
        <a:xfrm>
          <a:off x="22199600" y="66365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98552</xdr:rowOff>
    </xdr:from>
    <xdr:to>
      <xdr:col>116</xdr:col>
      <xdr:colOff>114300</xdr:colOff>
      <xdr:row>40</xdr:row>
      <xdr:rowOff>28702</xdr:rowOff>
    </xdr:to>
    <xdr:sp macro="" textlink="">
      <xdr:nvSpPr>
        <xdr:cNvPr id="457" name="フローチャート: 判断 456"/>
        <xdr:cNvSpPr/>
      </xdr:nvSpPr>
      <xdr:spPr>
        <a:xfrm>
          <a:off x="22110700" y="6785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84836</xdr:rowOff>
    </xdr:from>
    <xdr:to>
      <xdr:col>112</xdr:col>
      <xdr:colOff>38100</xdr:colOff>
      <xdr:row>40</xdr:row>
      <xdr:rowOff>14986</xdr:rowOff>
    </xdr:to>
    <xdr:sp macro="" textlink="">
      <xdr:nvSpPr>
        <xdr:cNvPr id="458" name="フローチャート: 判断 457"/>
        <xdr:cNvSpPr/>
      </xdr:nvSpPr>
      <xdr:spPr>
        <a:xfrm>
          <a:off x="21272500" y="6771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91694</xdr:rowOff>
    </xdr:from>
    <xdr:to>
      <xdr:col>107</xdr:col>
      <xdr:colOff>101600</xdr:colOff>
      <xdr:row>40</xdr:row>
      <xdr:rowOff>21844</xdr:rowOff>
    </xdr:to>
    <xdr:sp macro="" textlink="">
      <xdr:nvSpPr>
        <xdr:cNvPr id="459" name="フローチャート: 判断 458"/>
        <xdr:cNvSpPr/>
      </xdr:nvSpPr>
      <xdr:spPr>
        <a:xfrm>
          <a:off x="20383500" y="67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91694</xdr:rowOff>
    </xdr:from>
    <xdr:to>
      <xdr:col>102</xdr:col>
      <xdr:colOff>165100</xdr:colOff>
      <xdr:row>40</xdr:row>
      <xdr:rowOff>21844</xdr:rowOff>
    </xdr:to>
    <xdr:sp macro="" textlink="">
      <xdr:nvSpPr>
        <xdr:cNvPr id="460" name="フローチャート: 判断 459"/>
        <xdr:cNvSpPr/>
      </xdr:nvSpPr>
      <xdr:spPr>
        <a:xfrm>
          <a:off x="19494500" y="67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87122</xdr:rowOff>
    </xdr:from>
    <xdr:to>
      <xdr:col>98</xdr:col>
      <xdr:colOff>38100</xdr:colOff>
      <xdr:row>40</xdr:row>
      <xdr:rowOff>17272</xdr:rowOff>
    </xdr:to>
    <xdr:sp macro="" textlink="">
      <xdr:nvSpPr>
        <xdr:cNvPr id="461" name="フローチャート: 判断 460"/>
        <xdr:cNvSpPr/>
      </xdr:nvSpPr>
      <xdr:spPr>
        <a:xfrm>
          <a:off x="18605500" y="677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2" name="テキスト ボックス 461"/>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63" name="テキスト ボックス 462"/>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64" name="テキスト ボックス 463"/>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65" name="テキスト ボックス 464"/>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66" name="テキスト ボックス 465"/>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59690</xdr:rowOff>
    </xdr:from>
    <xdr:to>
      <xdr:col>116</xdr:col>
      <xdr:colOff>114300</xdr:colOff>
      <xdr:row>40</xdr:row>
      <xdr:rowOff>161290</xdr:rowOff>
    </xdr:to>
    <xdr:sp macro="" textlink="">
      <xdr:nvSpPr>
        <xdr:cNvPr id="467" name="楕円 466"/>
        <xdr:cNvSpPr/>
      </xdr:nvSpPr>
      <xdr:spPr>
        <a:xfrm>
          <a:off x="22110700" y="691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38117</xdr:rowOff>
    </xdr:from>
    <xdr:ext cx="469744" cy="259045"/>
    <xdr:sp macro="" textlink="">
      <xdr:nvSpPr>
        <xdr:cNvPr id="468" name="【認定こども園・幼稚園・保育所】&#10;一人当たり面積該当値テキスト"/>
        <xdr:cNvSpPr txBox="1"/>
      </xdr:nvSpPr>
      <xdr:spPr>
        <a:xfrm>
          <a:off x="22199600" y="689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61976</xdr:rowOff>
    </xdr:from>
    <xdr:to>
      <xdr:col>112</xdr:col>
      <xdr:colOff>38100</xdr:colOff>
      <xdr:row>40</xdr:row>
      <xdr:rowOff>163576</xdr:rowOff>
    </xdr:to>
    <xdr:sp macro="" textlink="">
      <xdr:nvSpPr>
        <xdr:cNvPr id="469" name="楕円 468"/>
        <xdr:cNvSpPr/>
      </xdr:nvSpPr>
      <xdr:spPr>
        <a:xfrm>
          <a:off x="21272500" y="6919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110490</xdr:rowOff>
    </xdr:from>
    <xdr:to>
      <xdr:col>116</xdr:col>
      <xdr:colOff>63500</xdr:colOff>
      <xdr:row>40</xdr:row>
      <xdr:rowOff>112776</xdr:rowOff>
    </xdr:to>
    <xdr:cxnSp macro="">
      <xdr:nvCxnSpPr>
        <xdr:cNvPr id="470" name="直線コネクタ 469"/>
        <xdr:cNvCxnSpPr/>
      </xdr:nvCxnSpPr>
      <xdr:spPr>
        <a:xfrm flipV="1">
          <a:off x="21323300" y="6968490"/>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57404</xdr:rowOff>
    </xdr:from>
    <xdr:to>
      <xdr:col>107</xdr:col>
      <xdr:colOff>101600</xdr:colOff>
      <xdr:row>40</xdr:row>
      <xdr:rowOff>159004</xdr:rowOff>
    </xdr:to>
    <xdr:sp macro="" textlink="">
      <xdr:nvSpPr>
        <xdr:cNvPr id="471" name="楕円 470"/>
        <xdr:cNvSpPr/>
      </xdr:nvSpPr>
      <xdr:spPr>
        <a:xfrm>
          <a:off x="20383500" y="6915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108204</xdr:rowOff>
    </xdr:from>
    <xdr:to>
      <xdr:col>111</xdr:col>
      <xdr:colOff>177800</xdr:colOff>
      <xdr:row>40</xdr:row>
      <xdr:rowOff>112776</xdr:rowOff>
    </xdr:to>
    <xdr:cxnSp macro="">
      <xdr:nvCxnSpPr>
        <xdr:cNvPr id="472" name="直線コネクタ 471"/>
        <xdr:cNvCxnSpPr/>
      </xdr:nvCxnSpPr>
      <xdr:spPr>
        <a:xfrm>
          <a:off x="20434300" y="69662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27686</xdr:rowOff>
    </xdr:from>
    <xdr:to>
      <xdr:col>102</xdr:col>
      <xdr:colOff>165100</xdr:colOff>
      <xdr:row>40</xdr:row>
      <xdr:rowOff>129286</xdr:rowOff>
    </xdr:to>
    <xdr:sp macro="" textlink="">
      <xdr:nvSpPr>
        <xdr:cNvPr id="473" name="楕円 472"/>
        <xdr:cNvSpPr/>
      </xdr:nvSpPr>
      <xdr:spPr>
        <a:xfrm>
          <a:off x="19494500" y="688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78486</xdr:rowOff>
    </xdr:from>
    <xdr:to>
      <xdr:col>107</xdr:col>
      <xdr:colOff>50800</xdr:colOff>
      <xdr:row>40</xdr:row>
      <xdr:rowOff>108204</xdr:rowOff>
    </xdr:to>
    <xdr:cxnSp macro="">
      <xdr:nvCxnSpPr>
        <xdr:cNvPr id="474" name="直線コネクタ 473"/>
        <xdr:cNvCxnSpPr/>
      </xdr:nvCxnSpPr>
      <xdr:spPr>
        <a:xfrm>
          <a:off x="19545300" y="6936486"/>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61976</xdr:rowOff>
    </xdr:from>
    <xdr:to>
      <xdr:col>98</xdr:col>
      <xdr:colOff>38100</xdr:colOff>
      <xdr:row>40</xdr:row>
      <xdr:rowOff>163576</xdr:rowOff>
    </xdr:to>
    <xdr:sp macro="" textlink="">
      <xdr:nvSpPr>
        <xdr:cNvPr id="475" name="楕円 474"/>
        <xdr:cNvSpPr/>
      </xdr:nvSpPr>
      <xdr:spPr>
        <a:xfrm>
          <a:off x="18605500" y="6919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78486</xdr:rowOff>
    </xdr:from>
    <xdr:to>
      <xdr:col>102</xdr:col>
      <xdr:colOff>114300</xdr:colOff>
      <xdr:row>40</xdr:row>
      <xdr:rowOff>112776</xdr:rowOff>
    </xdr:to>
    <xdr:cxnSp macro="">
      <xdr:nvCxnSpPr>
        <xdr:cNvPr id="476" name="直線コネクタ 475"/>
        <xdr:cNvCxnSpPr/>
      </xdr:nvCxnSpPr>
      <xdr:spPr>
        <a:xfrm flipV="1">
          <a:off x="18656300" y="693648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31513</xdr:rowOff>
    </xdr:from>
    <xdr:ext cx="469744" cy="259045"/>
    <xdr:sp macro="" textlink="">
      <xdr:nvSpPr>
        <xdr:cNvPr id="477" name="n_1aveValue【認定こども園・幼稚園・保育所】&#10;一人当たり面積"/>
        <xdr:cNvSpPr txBox="1"/>
      </xdr:nvSpPr>
      <xdr:spPr>
        <a:xfrm>
          <a:off x="21075727" y="6546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38371</xdr:rowOff>
    </xdr:from>
    <xdr:ext cx="469744" cy="259045"/>
    <xdr:sp macro="" textlink="">
      <xdr:nvSpPr>
        <xdr:cNvPr id="478" name="n_2aveValue【認定こども園・幼稚園・保育所】&#10;一人当たり面積"/>
        <xdr:cNvSpPr txBox="1"/>
      </xdr:nvSpPr>
      <xdr:spPr>
        <a:xfrm>
          <a:off x="20199427" y="6553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38371</xdr:rowOff>
    </xdr:from>
    <xdr:ext cx="469744" cy="259045"/>
    <xdr:sp macro="" textlink="">
      <xdr:nvSpPr>
        <xdr:cNvPr id="479" name="n_3aveValue【認定こども園・幼稚園・保育所】&#10;一人当たり面積"/>
        <xdr:cNvSpPr txBox="1"/>
      </xdr:nvSpPr>
      <xdr:spPr>
        <a:xfrm>
          <a:off x="19310427" y="6553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33799</xdr:rowOff>
    </xdr:from>
    <xdr:ext cx="469744" cy="259045"/>
    <xdr:sp macro="" textlink="">
      <xdr:nvSpPr>
        <xdr:cNvPr id="480" name="n_4aveValue【認定こども園・幼稚園・保育所】&#10;一人当たり面積"/>
        <xdr:cNvSpPr txBox="1"/>
      </xdr:nvSpPr>
      <xdr:spPr>
        <a:xfrm>
          <a:off x="18421427" y="654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154703</xdr:rowOff>
    </xdr:from>
    <xdr:ext cx="469744" cy="259045"/>
    <xdr:sp macro="" textlink="">
      <xdr:nvSpPr>
        <xdr:cNvPr id="481" name="n_1mainValue【認定こども園・幼稚園・保育所】&#10;一人当たり面積"/>
        <xdr:cNvSpPr txBox="1"/>
      </xdr:nvSpPr>
      <xdr:spPr>
        <a:xfrm>
          <a:off x="21075727" y="7012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150131</xdr:rowOff>
    </xdr:from>
    <xdr:ext cx="469744" cy="259045"/>
    <xdr:sp macro="" textlink="">
      <xdr:nvSpPr>
        <xdr:cNvPr id="482" name="n_2mainValue【認定こども園・幼稚園・保育所】&#10;一人当たり面積"/>
        <xdr:cNvSpPr txBox="1"/>
      </xdr:nvSpPr>
      <xdr:spPr>
        <a:xfrm>
          <a:off x="20199427" y="7008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120413</xdr:rowOff>
    </xdr:from>
    <xdr:ext cx="469744" cy="259045"/>
    <xdr:sp macro="" textlink="">
      <xdr:nvSpPr>
        <xdr:cNvPr id="483" name="n_3mainValue【認定こども園・幼稚園・保育所】&#10;一人当たり面積"/>
        <xdr:cNvSpPr txBox="1"/>
      </xdr:nvSpPr>
      <xdr:spPr>
        <a:xfrm>
          <a:off x="19310427" y="6978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154703</xdr:rowOff>
    </xdr:from>
    <xdr:ext cx="469744" cy="259045"/>
    <xdr:sp macro="" textlink="">
      <xdr:nvSpPr>
        <xdr:cNvPr id="484" name="n_4mainValue【認定こども園・幼稚園・保育所】&#10;一人当たり面積"/>
        <xdr:cNvSpPr txBox="1"/>
      </xdr:nvSpPr>
      <xdr:spPr>
        <a:xfrm>
          <a:off x="18421427" y="7012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5" name="正方形/長方形 484"/>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6" name="正方形/長方形 485"/>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7" name="正方形/長方形 486"/>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8" name="正方形/長方形 487"/>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9" name="正方形/長方形 488"/>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90" name="正方形/長方形 489"/>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1" name="正方形/長方形 490"/>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92" name="正方形/長方形 491"/>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3" name="テキスト ボックス 492"/>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4" name="直線コネクタ 493"/>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5" name="テキスト ボックス 494"/>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96" name="直線コネクタ 495"/>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497" name="テキスト ボックス 496"/>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98" name="直線コネクタ 497"/>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99" name="テキスト ボックス 498"/>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00" name="直線コネクタ 499"/>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01" name="テキスト ボックス 500"/>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02" name="直線コネクタ 501"/>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03" name="テキスト ボックス 502"/>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04" name="直線コネクタ 503"/>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05" name="テキスト ボックス 504"/>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06" name="直線コネクタ 505"/>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07" name="テキスト ボックス 506"/>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8" name="直線コネクタ 507"/>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9"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145324</xdr:rowOff>
    </xdr:from>
    <xdr:to>
      <xdr:col>85</xdr:col>
      <xdr:colOff>126364</xdr:colOff>
      <xdr:row>63</xdr:row>
      <xdr:rowOff>65315</xdr:rowOff>
    </xdr:to>
    <xdr:cxnSp macro="">
      <xdr:nvCxnSpPr>
        <xdr:cNvPr id="510" name="直線コネクタ 509"/>
        <xdr:cNvCxnSpPr/>
      </xdr:nvCxnSpPr>
      <xdr:spPr>
        <a:xfrm flipV="1">
          <a:off x="16318864" y="9575074"/>
          <a:ext cx="0" cy="1291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69142</xdr:rowOff>
    </xdr:from>
    <xdr:ext cx="405111" cy="259045"/>
    <xdr:sp macro="" textlink="">
      <xdr:nvSpPr>
        <xdr:cNvPr id="511" name="【学校施設】&#10;有形固定資産減価償却率最小値テキスト"/>
        <xdr:cNvSpPr txBox="1"/>
      </xdr:nvSpPr>
      <xdr:spPr>
        <a:xfrm>
          <a:off x="16357600" y="1087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65315</xdr:rowOff>
    </xdr:from>
    <xdr:to>
      <xdr:col>86</xdr:col>
      <xdr:colOff>25400</xdr:colOff>
      <xdr:row>63</xdr:row>
      <xdr:rowOff>65315</xdr:rowOff>
    </xdr:to>
    <xdr:cxnSp macro="">
      <xdr:nvCxnSpPr>
        <xdr:cNvPr id="512" name="直線コネクタ 511"/>
        <xdr:cNvCxnSpPr/>
      </xdr:nvCxnSpPr>
      <xdr:spPr>
        <a:xfrm>
          <a:off x="16230600" y="10866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92001</xdr:rowOff>
    </xdr:from>
    <xdr:ext cx="340478" cy="259045"/>
    <xdr:sp macro="" textlink="">
      <xdr:nvSpPr>
        <xdr:cNvPr id="513" name="【学校施設】&#10;有形固定資産減価償却率最大値テキスト"/>
        <xdr:cNvSpPr txBox="1"/>
      </xdr:nvSpPr>
      <xdr:spPr>
        <a:xfrm>
          <a:off x="16357600" y="935030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145324</xdr:rowOff>
    </xdr:from>
    <xdr:to>
      <xdr:col>86</xdr:col>
      <xdr:colOff>25400</xdr:colOff>
      <xdr:row>55</xdr:row>
      <xdr:rowOff>145324</xdr:rowOff>
    </xdr:to>
    <xdr:cxnSp macro="">
      <xdr:nvCxnSpPr>
        <xdr:cNvPr id="514" name="直線コネクタ 513"/>
        <xdr:cNvCxnSpPr/>
      </xdr:nvCxnSpPr>
      <xdr:spPr>
        <a:xfrm>
          <a:off x="16230600" y="9575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81115</xdr:rowOff>
    </xdr:from>
    <xdr:ext cx="405111" cy="259045"/>
    <xdr:sp macro="" textlink="">
      <xdr:nvSpPr>
        <xdr:cNvPr id="515" name="【学校施設】&#10;有形固定資産減価償却率平均値テキスト"/>
        <xdr:cNvSpPr txBox="1"/>
      </xdr:nvSpPr>
      <xdr:spPr>
        <a:xfrm>
          <a:off x="16357600" y="1036811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102688</xdr:rowOff>
    </xdr:from>
    <xdr:to>
      <xdr:col>85</xdr:col>
      <xdr:colOff>177800</xdr:colOff>
      <xdr:row>61</xdr:row>
      <xdr:rowOff>32838</xdr:rowOff>
    </xdr:to>
    <xdr:sp macro="" textlink="">
      <xdr:nvSpPr>
        <xdr:cNvPr id="516" name="フローチャート: 判断 515"/>
        <xdr:cNvSpPr/>
      </xdr:nvSpPr>
      <xdr:spPr>
        <a:xfrm>
          <a:off x="16268700" y="1038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87993</xdr:rowOff>
    </xdr:from>
    <xdr:to>
      <xdr:col>81</xdr:col>
      <xdr:colOff>101600</xdr:colOff>
      <xdr:row>61</xdr:row>
      <xdr:rowOff>18143</xdr:rowOff>
    </xdr:to>
    <xdr:sp macro="" textlink="">
      <xdr:nvSpPr>
        <xdr:cNvPr id="517" name="フローチャート: 判断 516"/>
        <xdr:cNvSpPr/>
      </xdr:nvSpPr>
      <xdr:spPr>
        <a:xfrm>
          <a:off x="15430500" y="1037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83094</xdr:rowOff>
    </xdr:from>
    <xdr:to>
      <xdr:col>76</xdr:col>
      <xdr:colOff>165100</xdr:colOff>
      <xdr:row>61</xdr:row>
      <xdr:rowOff>13244</xdr:rowOff>
    </xdr:to>
    <xdr:sp macro="" textlink="">
      <xdr:nvSpPr>
        <xdr:cNvPr id="518" name="フローチャート: 判断 517"/>
        <xdr:cNvSpPr/>
      </xdr:nvSpPr>
      <xdr:spPr>
        <a:xfrm>
          <a:off x="14541500" y="1037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70031</xdr:rowOff>
    </xdr:from>
    <xdr:to>
      <xdr:col>72</xdr:col>
      <xdr:colOff>38100</xdr:colOff>
      <xdr:row>61</xdr:row>
      <xdr:rowOff>181</xdr:rowOff>
    </xdr:to>
    <xdr:sp macro="" textlink="">
      <xdr:nvSpPr>
        <xdr:cNvPr id="519" name="フローチャート: 判断 518"/>
        <xdr:cNvSpPr/>
      </xdr:nvSpPr>
      <xdr:spPr>
        <a:xfrm>
          <a:off x="13652500" y="1035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65133</xdr:rowOff>
    </xdr:from>
    <xdr:to>
      <xdr:col>67</xdr:col>
      <xdr:colOff>101600</xdr:colOff>
      <xdr:row>60</xdr:row>
      <xdr:rowOff>166733</xdr:rowOff>
    </xdr:to>
    <xdr:sp macro="" textlink="">
      <xdr:nvSpPr>
        <xdr:cNvPr id="520" name="フローチャート: 判断 519"/>
        <xdr:cNvSpPr/>
      </xdr:nvSpPr>
      <xdr:spPr>
        <a:xfrm>
          <a:off x="12763500" y="10352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21" name="テキスト ボックス 520"/>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2" name="テキスト ボックス 521"/>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3" name="テキスト ボックス 522"/>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4" name="テキスト ボックス 523"/>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5" name="テキスト ボックス 524"/>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153307</xdr:rowOff>
    </xdr:from>
    <xdr:to>
      <xdr:col>85</xdr:col>
      <xdr:colOff>177800</xdr:colOff>
      <xdr:row>60</xdr:row>
      <xdr:rowOff>83457</xdr:rowOff>
    </xdr:to>
    <xdr:sp macro="" textlink="">
      <xdr:nvSpPr>
        <xdr:cNvPr id="526" name="楕円 525"/>
        <xdr:cNvSpPr/>
      </xdr:nvSpPr>
      <xdr:spPr>
        <a:xfrm>
          <a:off x="16268700" y="1026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4734</xdr:rowOff>
    </xdr:from>
    <xdr:ext cx="405111" cy="259045"/>
    <xdr:sp macro="" textlink="">
      <xdr:nvSpPr>
        <xdr:cNvPr id="527" name="【学校施設】&#10;有形固定資産減価償却率該当値テキスト"/>
        <xdr:cNvSpPr txBox="1"/>
      </xdr:nvSpPr>
      <xdr:spPr>
        <a:xfrm>
          <a:off x="16357600" y="101202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138612</xdr:rowOff>
    </xdr:from>
    <xdr:to>
      <xdr:col>81</xdr:col>
      <xdr:colOff>101600</xdr:colOff>
      <xdr:row>60</xdr:row>
      <xdr:rowOff>68762</xdr:rowOff>
    </xdr:to>
    <xdr:sp macro="" textlink="">
      <xdr:nvSpPr>
        <xdr:cNvPr id="528" name="楕円 527"/>
        <xdr:cNvSpPr/>
      </xdr:nvSpPr>
      <xdr:spPr>
        <a:xfrm>
          <a:off x="15430500" y="1025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17962</xdr:rowOff>
    </xdr:from>
    <xdr:to>
      <xdr:col>85</xdr:col>
      <xdr:colOff>127000</xdr:colOff>
      <xdr:row>60</xdr:row>
      <xdr:rowOff>32657</xdr:rowOff>
    </xdr:to>
    <xdr:cxnSp macro="">
      <xdr:nvCxnSpPr>
        <xdr:cNvPr id="529" name="直線コネクタ 528"/>
        <xdr:cNvCxnSpPr/>
      </xdr:nvCxnSpPr>
      <xdr:spPr>
        <a:xfrm>
          <a:off x="15481300" y="10304962"/>
          <a:ext cx="8382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97790</xdr:rowOff>
    </xdr:from>
    <xdr:to>
      <xdr:col>76</xdr:col>
      <xdr:colOff>165100</xdr:colOff>
      <xdr:row>60</xdr:row>
      <xdr:rowOff>27940</xdr:rowOff>
    </xdr:to>
    <xdr:sp macro="" textlink="">
      <xdr:nvSpPr>
        <xdr:cNvPr id="530" name="楕円 529"/>
        <xdr:cNvSpPr/>
      </xdr:nvSpPr>
      <xdr:spPr>
        <a:xfrm>
          <a:off x="145415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148590</xdr:rowOff>
    </xdr:from>
    <xdr:to>
      <xdr:col>81</xdr:col>
      <xdr:colOff>50800</xdr:colOff>
      <xdr:row>60</xdr:row>
      <xdr:rowOff>17962</xdr:rowOff>
    </xdr:to>
    <xdr:cxnSp macro="">
      <xdr:nvCxnSpPr>
        <xdr:cNvPr id="531" name="直線コネクタ 530"/>
        <xdr:cNvCxnSpPr/>
      </xdr:nvCxnSpPr>
      <xdr:spPr>
        <a:xfrm>
          <a:off x="14592300" y="10264140"/>
          <a:ext cx="8890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65133</xdr:rowOff>
    </xdr:from>
    <xdr:to>
      <xdr:col>72</xdr:col>
      <xdr:colOff>38100</xdr:colOff>
      <xdr:row>59</xdr:row>
      <xdr:rowOff>166733</xdr:rowOff>
    </xdr:to>
    <xdr:sp macro="" textlink="">
      <xdr:nvSpPr>
        <xdr:cNvPr id="532" name="楕円 531"/>
        <xdr:cNvSpPr/>
      </xdr:nvSpPr>
      <xdr:spPr>
        <a:xfrm>
          <a:off x="13652500" y="1018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115933</xdr:rowOff>
    </xdr:from>
    <xdr:to>
      <xdr:col>76</xdr:col>
      <xdr:colOff>114300</xdr:colOff>
      <xdr:row>59</xdr:row>
      <xdr:rowOff>148590</xdr:rowOff>
    </xdr:to>
    <xdr:cxnSp macro="">
      <xdr:nvCxnSpPr>
        <xdr:cNvPr id="533" name="直線コネクタ 532"/>
        <xdr:cNvCxnSpPr/>
      </xdr:nvCxnSpPr>
      <xdr:spPr>
        <a:xfrm>
          <a:off x="13703300" y="1023148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35741</xdr:rowOff>
    </xdr:from>
    <xdr:to>
      <xdr:col>67</xdr:col>
      <xdr:colOff>101600</xdr:colOff>
      <xdr:row>59</xdr:row>
      <xdr:rowOff>137341</xdr:rowOff>
    </xdr:to>
    <xdr:sp macro="" textlink="">
      <xdr:nvSpPr>
        <xdr:cNvPr id="534" name="楕円 533"/>
        <xdr:cNvSpPr/>
      </xdr:nvSpPr>
      <xdr:spPr>
        <a:xfrm>
          <a:off x="12763500" y="10151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86541</xdr:rowOff>
    </xdr:from>
    <xdr:to>
      <xdr:col>71</xdr:col>
      <xdr:colOff>177800</xdr:colOff>
      <xdr:row>59</xdr:row>
      <xdr:rowOff>115933</xdr:rowOff>
    </xdr:to>
    <xdr:cxnSp macro="">
      <xdr:nvCxnSpPr>
        <xdr:cNvPr id="535" name="直線コネクタ 534"/>
        <xdr:cNvCxnSpPr/>
      </xdr:nvCxnSpPr>
      <xdr:spPr>
        <a:xfrm>
          <a:off x="12814300" y="10202091"/>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61</xdr:row>
      <xdr:rowOff>9270</xdr:rowOff>
    </xdr:from>
    <xdr:ext cx="405111" cy="259045"/>
    <xdr:sp macro="" textlink="">
      <xdr:nvSpPr>
        <xdr:cNvPr id="536" name="n_1aveValue【学校施設】&#10;有形固定資産減価償却率"/>
        <xdr:cNvSpPr txBox="1"/>
      </xdr:nvSpPr>
      <xdr:spPr>
        <a:xfrm>
          <a:off x="15266044" y="1046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4371</xdr:rowOff>
    </xdr:from>
    <xdr:ext cx="405111" cy="259045"/>
    <xdr:sp macro="" textlink="">
      <xdr:nvSpPr>
        <xdr:cNvPr id="537" name="n_2aveValue【学校施設】&#10;有形固定資産減価償却率"/>
        <xdr:cNvSpPr txBox="1"/>
      </xdr:nvSpPr>
      <xdr:spPr>
        <a:xfrm>
          <a:off x="14389744" y="1046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162758</xdr:rowOff>
    </xdr:from>
    <xdr:ext cx="405111" cy="259045"/>
    <xdr:sp macro="" textlink="">
      <xdr:nvSpPr>
        <xdr:cNvPr id="538" name="n_3aveValue【学校施設】&#10;有形固定資産減価償却率"/>
        <xdr:cNvSpPr txBox="1"/>
      </xdr:nvSpPr>
      <xdr:spPr>
        <a:xfrm>
          <a:off x="13500744" y="104497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157860</xdr:rowOff>
    </xdr:from>
    <xdr:ext cx="405111" cy="259045"/>
    <xdr:sp macro="" textlink="">
      <xdr:nvSpPr>
        <xdr:cNvPr id="539" name="n_4aveValue【学校施設】&#10;有形固定資産減価償却率"/>
        <xdr:cNvSpPr txBox="1"/>
      </xdr:nvSpPr>
      <xdr:spPr>
        <a:xfrm>
          <a:off x="12611744" y="104448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85289</xdr:rowOff>
    </xdr:from>
    <xdr:ext cx="405111" cy="259045"/>
    <xdr:sp macro="" textlink="">
      <xdr:nvSpPr>
        <xdr:cNvPr id="540" name="n_1mainValue【学校施設】&#10;有形固定資産減価償却率"/>
        <xdr:cNvSpPr txBox="1"/>
      </xdr:nvSpPr>
      <xdr:spPr>
        <a:xfrm>
          <a:off x="15266044" y="1002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44467</xdr:rowOff>
    </xdr:from>
    <xdr:ext cx="405111" cy="259045"/>
    <xdr:sp macro="" textlink="">
      <xdr:nvSpPr>
        <xdr:cNvPr id="541" name="n_2mainValue【学校施設】&#10;有形固定資産減価償却率"/>
        <xdr:cNvSpPr txBox="1"/>
      </xdr:nvSpPr>
      <xdr:spPr>
        <a:xfrm>
          <a:off x="143897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11810</xdr:rowOff>
    </xdr:from>
    <xdr:ext cx="405111" cy="259045"/>
    <xdr:sp macro="" textlink="">
      <xdr:nvSpPr>
        <xdr:cNvPr id="542" name="n_3mainValue【学校施設】&#10;有形固定資産減価償却率"/>
        <xdr:cNvSpPr txBox="1"/>
      </xdr:nvSpPr>
      <xdr:spPr>
        <a:xfrm>
          <a:off x="13500744" y="995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153868</xdr:rowOff>
    </xdr:from>
    <xdr:ext cx="405111" cy="259045"/>
    <xdr:sp macro="" textlink="">
      <xdr:nvSpPr>
        <xdr:cNvPr id="543" name="n_4mainValue【学校施設】&#10;有形固定資産減価償却率"/>
        <xdr:cNvSpPr txBox="1"/>
      </xdr:nvSpPr>
      <xdr:spPr>
        <a:xfrm>
          <a:off x="12611744" y="99265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4" name="正方形/長方形 54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5" name="正方形/長方形 54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6" name="正方形/長方形 54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7" name="正方形/長方形 54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8" name="正方形/長方形 54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9" name="正方形/長方形 54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50" name="正方形/長方形 54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51" name="正方形/長方形 550"/>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52" name="テキスト ボックス 551"/>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53" name="直線コネクタ 552"/>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54" name="テキスト ボックス 553"/>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55" name="直線コネクタ 554"/>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56" name="テキスト ボックス 555"/>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57" name="直線コネクタ 556"/>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58" name="テキスト ボックス 557"/>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59" name="直線コネクタ 558"/>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60" name="テキスト ボックス 559"/>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61" name="直線コネクタ 560"/>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62" name="テキスト ボックス 561"/>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3" name="直線コネクタ 562"/>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4" name="テキスト ボックス 563"/>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5"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0</xdr:rowOff>
    </xdr:from>
    <xdr:to>
      <xdr:col>116</xdr:col>
      <xdr:colOff>62864</xdr:colOff>
      <xdr:row>64</xdr:row>
      <xdr:rowOff>105156</xdr:rowOff>
    </xdr:to>
    <xdr:cxnSp macro="">
      <xdr:nvCxnSpPr>
        <xdr:cNvPr id="566" name="直線コネクタ 565"/>
        <xdr:cNvCxnSpPr/>
      </xdr:nvCxnSpPr>
      <xdr:spPr>
        <a:xfrm flipV="1">
          <a:off x="22160864" y="9601200"/>
          <a:ext cx="0" cy="1476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108983</xdr:rowOff>
    </xdr:from>
    <xdr:ext cx="469744" cy="259045"/>
    <xdr:sp macro="" textlink="">
      <xdr:nvSpPr>
        <xdr:cNvPr id="567" name="【学校施設】&#10;一人当たり面積最小値テキスト"/>
        <xdr:cNvSpPr txBox="1"/>
      </xdr:nvSpPr>
      <xdr:spPr>
        <a:xfrm>
          <a:off x="22199600" y="11081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105156</xdr:rowOff>
    </xdr:from>
    <xdr:to>
      <xdr:col>116</xdr:col>
      <xdr:colOff>152400</xdr:colOff>
      <xdr:row>64</xdr:row>
      <xdr:rowOff>105156</xdr:rowOff>
    </xdr:to>
    <xdr:cxnSp macro="">
      <xdr:nvCxnSpPr>
        <xdr:cNvPr id="568" name="直線コネクタ 567"/>
        <xdr:cNvCxnSpPr/>
      </xdr:nvCxnSpPr>
      <xdr:spPr>
        <a:xfrm>
          <a:off x="22072600" y="11077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118127</xdr:rowOff>
    </xdr:from>
    <xdr:ext cx="469744" cy="259045"/>
    <xdr:sp macro="" textlink="">
      <xdr:nvSpPr>
        <xdr:cNvPr id="569" name="【学校施設】&#10;一人当たり面積最大値テキスト"/>
        <xdr:cNvSpPr txBox="1"/>
      </xdr:nvSpPr>
      <xdr:spPr>
        <a:xfrm>
          <a:off x="22199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0</xdr:rowOff>
    </xdr:from>
    <xdr:to>
      <xdr:col>116</xdr:col>
      <xdr:colOff>152400</xdr:colOff>
      <xdr:row>56</xdr:row>
      <xdr:rowOff>0</xdr:rowOff>
    </xdr:to>
    <xdr:cxnSp macro="">
      <xdr:nvCxnSpPr>
        <xdr:cNvPr id="570" name="直線コネクタ 569"/>
        <xdr:cNvCxnSpPr/>
      </xdr:nvCxnSpPr>
      <xdr:spPr>
        <a:xfrm>
          <a:off x="22072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54729</xdr:rowOff>
    </xdr:from>
    <xdr:ext cx="469744" cy="259045"/>
    <xdr:sp macro="" textlink="">
      <xdr:nvSpPr>
        <xdr:cNvPr id="571" name="【学校施設】&#10;一人当たり面積平均値テキスト"/>
        <xdr:cNvSpPr txBox="1"/>
      </xdr:nvSpPr>
      <xdr:spPr>
        <a:xfrm>
          <a:off x="22199600" y="105131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76302</xdr:rowOff>
    </xdr:from>
    <xdr:to>
      <xdr:col>116</xdr:col>
      <xdr:colOff>114300</xdr:colOff>
      <xdr:row>62</xdr:row>
      <xdr:rowOff>6452</xdr:rowOff>
    </xdr:to>
    <xdr:sp macro="" textlink="">
      <xdr:nvSpPr>
        <xdr:cNvPr id="572" name="フローチャート: 判断 571"/>
        <xdr:cNvSpPr/>
      </xdr:nvSpPr>
      <xdr:spPr>
        <a:xfrm>
          <a:off x="22110700" y="10534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79045</xdr:rowOff>
    </xdr:from>
    <xdr:to>
      <xdr:col>112</xdr:col>
      <xdr:colOff>38100</xdr:colOff>
      <xdr:row>62</xdr:row>
      <xdr:rowOff>9195</xdr:rowOff>
    </xdr:to>
    <xdr:sp macro="" textlink="">
      <xdr:nvSpPr>
        <xdr:cNvPr id="573" name="フローチャート: 判断 572"/>
        <xdr:cNvSpPr/>
      </xdr:nvSpPr>
      <xdr:spPr>
        <a:xfrm>
          <a:off x="21272500" y="10537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88188</xdr:rowOff>
    </xdr:from>
    <xdr:to>
      <xdr:col>107</xdr:col>
      <xdr:colOff>101600</xdr:colOff>
      <xdr:row>62</xdr:row>
      <xdr:rowOff>18338</xdr:rowOff>
    </xdr:to>
    <xdr:sp macro="" textlink="">
      <xdr:nvSpPr>
        <xdr:cNvPr id="574" name="フローチャート: 判断 573"/>
        <xdr:cNvSpPr/>
      </xdr:nvSpPr>
      <xdr:spPr>
        <a:xfrm>
          <a:off x="20383500" y="1054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110134</xdr:rowOff>
    </xdr:from>
    <xdr:to>
      <xdr:col>102</xdr:col>
      <xdr:colOff>165100</xdr:colOff>
      <xdr:row>62</xdr:row>
      <xdr:rowOff>40284</xdr:rowOff>
    </xdr:to>
    <xdr:sp macro="" textlink="">
      <xdr:nvSpPr>
        <xdr:cNvPr id="575" name="フローチャート: 判断 574"/>
        <xdr:cNvSpPr/>
      </xdr:nvSpPr>
      <xdr:spPr>
        <a:xfrm>
          <a:off x="19494500" y="10568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92761</xdr:rowOff>
    </xdr:from>
    <xdr:to>
      <xdr:col>98</xdr:col>
      <xdr:colOff>38100</xdr:colOff>
      <xdr:row>62</xdr:row>
      <xdr:rowOff>22911</xdr:rowOff>
    </xdr:to>
    <xdr:sp macro="" textlink="">
      <xdr:nvSpPr>
        <xdr:cNvPr id="576" name="フローチャート: 判断 575"/>
        <xdr:cNvSpPr/>
      </xdr:nvSpPr>
      <xdr:spPr>
        <a:xfrm>
          <a:off x="18605500" y="1055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7" name="テキスト ボックス 576"/>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8" name="テキスト ボックス 577"/>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9" name="テキスト ボックス 578"/>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80" name="テキスト ボックス 579"/>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81" name="テキスト ボックス 580"/>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10008</xdr:rowOff>
    </xdr:from>
    <xdr:to>
      <xdr:col>116</xdr:col>
      <xdr:colOff>114300</xdr:colOff>
      <xdr:row>61</xdr:row>
      <xdr:rowOff>111608</xdr:rowOff>
    </xdr:to>
    <xdr:sp macro="" textlink="">
      <xdr:nvSpPr>
        <xdr:cNvPr id="582" name="楕円 581"/>
        <xdr:cNvSpPr/>
      </xdr:nvSpPr>
      <xdr:spPr>
        <a:xfrm>
          <a:off x="22110700" y="10468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32885</xdr:rowOff>
    </xdr:from>
    <xdr:ext cx="469744" cy="259045"/>
    <xdr:sp macro="" textlink="">
      <xdr:nvSpPr>
        <xdr:cNvPr id="583" name="【学校施設】&#10;一人当たり面積該当値テキスト"/>
        <xdr:cNvSpPr txBox="1"/>
      </xdr:nvSpPr>
      <xdr:spPr>
        <a:xfrm>
          <a:off x="22199600" y="10319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22809</xdr:rowOff>
    </xdr:from>
    <xdr:to>
      <xdr:col>112</xdr:col>
      <xdr:colOff>38100</xdr:colOff>
      <xdr:row>61</xdr:row>
      <xdr:rowOff>124409</xdr:rowOff>
    </xdr:to>
    <xdr:sp macro="" textlink="">
      <xdr:nvSpPr>
        <xdr:cNvPr id="584" name="楕円 583"/>
        <xdr:cNvSpPr/>
      </xdr:nvSpPr>
      <xdr:spPr>
        <a:xfrm>
          <a:off x="21272500" y="10481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60808</xdr:rowOff>
    </xdr:from>
    <xdr:to>
      <xdr:col>116</xdr:col>
      <xdr:colOff>63500</xdr:colOff>
      <xdr:row>61</xdr:row>
      <xdr:rowOff>73609</xdr:rowOff>
    </xdr:to>
    <xdr:cxnSp macro="">
      <xdr:nvCxnSpPr>
        <xdr:cNvPr id="585" name="直線コネクタ 584"/>
        <xdr:cNvCxnSpPr/>
      </xdr:nvCxnSpPr>
      <xdr:spPr>
        <a:xfrm flipV="1">
          <a:off x="21323300" y="10519258"/>
          <a:ext cx="838200" cy="12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65786</xdr:rowOff>
    </xdr:from>
    <xdr:to>
      <xdr:col>107</xdr:col>
      <xdr:colOff>101600</xdr:colOff>
      <xdr:row>61</xdr:row>
      <xdr:rowOff>167386</xdr:rowOff>
    </xdr:to>
    <xdr:sp macro="" textlink="">
      <xdr:nvSpPr>
        <xdr:cNvPr id="586" name="楕円 585"/>
        <xdr:cNvSpPr/>
      </xdr:nvSpPr>
      <xdr:spPr>
        <a:xfrm>
          <a:off x="20383500" y="10524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73609</xdr:rowOff>
    </xdr:from>
    <xdr:to>
      <xdr:col>111</xdr:col>
      <xdr:colOff>177800</xdr:colOff>
      <xdr:row>61</xdr:row>
      <xdr:rowOff>116586</xdr:rowOff>
    </xdr:to>
    <xdr:cxnSp macro="">
      <xdr:nvCxnSpPr>
        <xdr:cNvPr id="587" name="直線コネクタ 586"/>
        <xdr:cNvCxnSpPr/>
      </xdr:nvCxnSpPr>
      <xdr:spPr>
        <a:xfrm flipV="1">
          <a:off x="20434300" y="10532059"/>
          <a:ext cx="889000" cy="42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78587</xdr:rowOff>
    </xdr:from>
    <xdr:to>
      <xdr:col>102</xdr:col>
      <xdr:colOff>165100</xdr:colOff>
      <xdr:row>62</xdr:row>
      <xdr:rowOff>8737</xdr:rowOff>
    </xdr:to>
    <xdr:sp macro="" textlink="">
      <xdr:nvSpPr>
        <xdr:cNvPr id="588" name="楕円 587"/>
        <xdr:cNvSpPr/>
      </xdr:nvSpPr>
      <xdr:spPr>
        <a:xfrm>
          <a:off x="19494500" y="1053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116586</xdr:rowOff>
    </xdr:from>
    <xdr:to>
      <xdr:col>107</xdr:col>
      <xdr:colOff>50800</xdr:colOff>
      <xdr:row>61</xdr:row>
      <xdr:rowOff>129387</xdr:rowOff>
    </xdr:to>
    <xdr:cxnSp macro="">
      <xdr:nvCxnSpPr>
        <xdr:cNvPr id="589" name="直線コネクタ 588"/>
        <xdr:cNvCxnSpPr/>
      </xdr:nvCxnSpPr>
      <xdr:spPr>
        <a:xfrm flipV="1">
          <a:off x="19545300" y="10575036"/>
          <a:ext cx="889000" cy="12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88646</xdr:rowOff>
    </xdr:from>
    <xdr:to>
      <xdr:col>98</xdr:col>
      <xdr:colOff>38100</xdr:colOff>
      <xdr:row>62</xdr:row>
      <xdr:rowOff>18796</xdr:rowOff>
    </xdr:to>
    <xdr:sp macro="" textlink="">
      <xdr:nvSpPr>
        <xdr:cNvPr id="590" name="楕円 589"/>
        <xdr:cNvSpPr/>
      </xdr:nvSpPr>
      <xdr:spPr>
        <a:xfrm>
          <a:off x="18605500" y="1054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129387</xdr:rowOff>
    </xdr:from>
    <xdr:to>
      <xdr:col>102</xdr:col>
      <xdr:colOff>114300</xdr:colOff>
      <xdr:row>61</xdr:row>
      <xdr:rowOff>139446</xdr:rowOff>
    </xdr:to>
    <xdr:cxnSp macro="">
      <xdr:nvCxnSpPr>
        <xdr:cNvPr id="591" name="直線コネクタ 590"/>
        <xdr:cNvCxnSpPr/>
      </xdr:nvCxnSpPr>
      <xdr:spPr>
        <a:xfrm flipV="1">
          <a:off x="18656300" y="10587837"/>
          <a:ext cx="8890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322</xdr:rowOff>
    </xdr:from>
    <xdr:ext cx="469744" cy="259045"/>
    <xdr:sp macro="" textlink="">
      <xdr:nvSpPr>
        <xdr:cNvPr id="592" name="n_1aveValue【学校施設】&#10;一人当たり面積"/>
        <xdr:cNvSpPr txBox="1"/>
      </xdr:nvSpPr>
      <xdr:spPr>
        <a:xfrm>
          <a:off x="21075727" y="10630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9465</xdr:rowOff>
    </xdr:from>
    <xdr:ext cx="469744" cy="259045"/>
    <xdr:sp macro="" textlink="">
      <xdr:nvSpPr>
        <xdr:cNvPr id="593" name="n_2aveValue【学校施設】&#10;一人当たり面積"/>
        <xdr:cNvSpPr txBox="1"/>
      </xdr:nvSpPr>
      <xdr:spPr>
        <a:xfrm>
          <a:off x="20199427" y="10639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31411</xdr:rowOff>
    </xdr:from>
    <xdr:ext cx="469744" cy="259045"/>
    <xdr:sp macro="" textlink="">
      <xdr:nvSpPr>
        <xdr:cNvPr id="594" name="n_3aveValue【学校施設】&#10;一人当たり面積"/>
        <xdr:cNvSpPr txBox="1"/>
      </xdr:nvSpPr>
      <xdr:spPr>
        <a:xfrm>
          <a:off x="19310427" y="10661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14038</xdr:rowOff>
    </xdr:from>
    <xdr:ext cx="469744" cy="259045"/>
    <xdr:sp macro="" textlink="">
      <xdr:nvSpPr>
        <xdr:cNvPr id="595" name="n_4aveValue【学校施設】&#10;一人当たり面積"/>
        <xdr:cNvSpPr txBox="1"/>
      </xdr:nvSpPr>
      <xdr:spPr>
        <a:xfrm>
          <a:off x="18421427" y="10643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140936</xdr:rowOff>
    </xdr:from>
    <xdr:ext cx="469744" cy="259045"/>
    <xdr:sp macro="" textlink="">
      <xdr:nvSpPr>
        <xdr:cNvPr id="596" name="n_1mainValue【学校施設】&#10;一人当たり面積"/>
        <xdr:cNvSpPr txBox="1"/>
      </xdr:nvSpPr>
      <xdr:spPr>
        <a:xfrm>
          <a:off x="21075727" y="10256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12463</xdr:rowOff>
    </xdr:from>
    <xdr:ext cx="469744" cy="259045"/>
    <xdr:sp macro="" textlink="">
      <xdr:nvSpPr>
        <xdr:cNvPr id="597" name="n_2mainValue【学校施設】&#10;一人当たり面積"/>
        <xdr:cNvSpPr txBox="1"/>
      </xdr:nvSpPr>
      <xdr:spPr>
        <a:xfrm>
          <a:off x="20199427" y="10299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25264</xdr:rowOff>
    </xdr:from>
    <xdr:ext cx="469744" cy="259045"/>
    <xdr:sp macro="" textlink="">
      <xdr:nvSpPr>
        <xdr:cNvPr id="598" name="n_3mainValue【学校施設】&#10;一人当たり面積"/>
        <xdr:cNvSpPr txBox="1"/>
      </xdr:nvSpPr>
      <xdr:spPr>
        <a:xfrm>
          <a:off x="19310427" y="10312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35323</xdr:rowOff>
    </xdr:from>
    <xdr:ext cx="469744" cy="259045"/>
    <xdr:sp macro="" textlink="">
      <xdr:nvSpPr>
        <xdr:cNvPr id="599" name="n_4mainValue【学校施設】&#10;一人当たり面積"/>
        <xdr:cNvSpPr txBox="1"/>
      </xdr:nvSpPr>
      <xdr:spPr>
        <a:xfrm>
          <a:off x="18421427" y="10322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00" name="正方形/長方形 599"/>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01" name="正方形/長方形 600"/>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02" name="正方形/長方形 601"/>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03" name="正方形/長方形 602"/>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4" name="正方形/長方形 603"/>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5" name="正方形/長方形 604"/>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6" name="正方形/長方形 605"/>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7" name="正方形/長方形 606"/>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8" name="テキスト ボックス 607"/>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9" name="直線コネクタ 608"/>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10" name="テキスト ボックス 609"/>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11" name="直線コネクタ 610"/>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12" name="テキスト ボックス 611"/>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13" name="直線コネクタ 612"/>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14" name="テキスト ボックス 613"/>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15" name="直線コネクタ 614"/>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16" name="テキスト ボックス 615"/>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17" name="直線コネクタ 616"/>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18" name="テキスト ボックス 617"/>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19" name="直線コネクタ 618"/>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162577</xdr:rowOff>
    </xdr:from>
    <xdr:ext cx="338939" cy="259045"/>
    <xdr:sp macro="" textlink="">
      <xdr:nvSpPr>
        <xdr:cNvPr id="620" name="テキスト ボックス 619"/>
        <xdr:cNvSpPr txBox="1"/>
      </xdr:nvSpPr>
      <xdr:spPr>
        <a:xfrm>
          <a:off x="12107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21" name="直線コネクタ 62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2"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133350</xdr:rowOff>
    </xdr:from>
    <xdr:to>
      <xdr:col>85</xdr:col>
      <xdr:colOff>126364</xdr:colOff>
      <xdr:row>85</xdr:row>
      <xdr:rowOff>31750</xdr:rowOff>
    </xdr:to>
    <xdr:cxnSp macro="">
      <xdr:nvCxnSpPr>
        <xdr:cNvPr id="623" name="直線コネクタ 622"/>
        <xdr:cNvCxnSpPr/>
      </xdr:nvCxnSpPr>
      <xdr:spPr>
        <a:xfrm flipV="1">
          <a:off x="16318864"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35577</xdr:rowOff>
    </xdr:from>
    <xdr:ext cx="469744" cy="259045"/>
    <xdr:sp macro="" textlink="">
      <xdr:nvSpPr>
        <xdr:cNvPr id="624" name="【児童館】&#10;有形固定資産減価償却率最小値テキスト"/>
        <xdr:cNvSpPr txBox="1"/>
      </xdr:nvSpPr>
      <xdr:spPr>
        <a:xfrm>
          <a:off x="16357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31750</xdr:rowOff>
    </xdr:from>
    <xdr:to>
      <xdr:col>86</xdr:col>
      <xdr:colOff>25400</xdr:colOff>
      <xdr:row>85</xdr:row>
      <xdr:rowOff>31750</xdr:rowOff>
    </xdr:to>
    <xdr:cxnSp macro="">
      <xdr:nvCxnSpPr>
        <xdr:cNvPr id="625" name="直線コネクタ 624"/>
        <xdr:cNvCxnSpPr/>
      </xdr:nvCxnSpPr>
      <xdr:spPr>
        <a:xfrm>
          <a:off x="16230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80027</xdr:rowOff>
    </xdr:from>
    <xdr:ext cx="340478" cy="259045"/>
    <xdr:sp macro="" textlink="">
      <xdr:nvSpPr>
        <xdr:cNvPr id="626" name="【児童館】&#10;有形固定資産減価償却率最大値テキスト"/>
        <xdr:cNvSpPr txBox="1"/>
      </xdr:nvSpPr>
      <xdr:spPr>
        <a:xfrm>
          <a:off x="16357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133350</xdr:rowOff>
    </xdr:from>
    <xdr:to>
      <xdr:col>86</xdr:col>
      <xdr:colOff>25400</xdr:colOff>
      <xdr:row>77</xdr:row>
      <xdr:rowOff>133350</xdr:rowOff>
    </xdr:to>
    <xdr:cxnSp macro="">
      <xdr:nvCxnSpPr>
        <xdr:cNvPr id="627" name="直線コネクタ 626"/>
        <xdr:cNvCxnSpPr/>
      </xdr:nvCxnSpPr>
      <xdr:spPr>
        <a:xfrm>
          <a:off x="16230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149877</xdr:rowOff>
    </xdr:from>
    <xdr:ext cx="405111" cy="259045"/>
    <xdr:sp macro="" textlink="">
      <xdr:nvSpPr>
        <xdr:cNvPr id="628" name="【児童館】&#10;有形固定資産減価償却率平均値テキスト"/>
        <xdr:cNvSpPr txBox="1"/>
      </xdr:nvSpPr>
      <xdr:spPr>
        <a:xfrm>
          <a:off x="16357600" y="138658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127000</xdr:rowOff>
    </xdr:from>
    <xdr:to>
      <xdr:col>85</xdr:col>
      <xdr:colOff>177800</xdr:colOff>
      <xdr:row>82</xdr:row>
      <xdr:rowOff>57150</xdr:rowOff>
    </xdr:to>
    <xdr:sp macro="" textlink="">
      <xdr:nvSpPr>
        <xdr:cNvPr id="629" name="フローチャート: 判断 628"/>
        <xdr:cNvSpPr/>
      </xdr:nvSpPr>
      <xdr:spPr>
        <a:xfrm>
          <a:off x="16268700" y="14014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100330</xdr:rowOff>
    </xdr:from>
    <xdr:to>
      <xdr:col>81</xdr:col>
      <xdr:colOff>101600</xdr:colOff>
      <xdr:row>82</xdr:row>
      <xdr:rowOff>30480</xdr:rowOff>
    </xdr:to>
    <xdr:sp macro="" textlink="">
      <xdr:nvSpPr>
        <xdr:cNvPr id="630" name="フローチャート: 判断 629"/>
        <xdr:cNvSpPr/>
      </xdr:nvSpPr>
      <xdr:spPr>
        <a:xfrm>
          <a:off x="15430500" y="13987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111761</xdr:rowOff>
    </xdr:from>
    <xdr:to>
      <xdr:col>76</xdr:col>
      <xdr:colOff>165100</xdr:colOff>
      <xdr:row>82</xdr:row>
      <xdr:rowOff>41911</xdr:rowOff>
    </xdr:to>
    <xdr:sp macro="" textlink="">
      <xdr:nvSpPr>
        <xdr:cNvPr id="631" name="フローチャート: 判断 630"/>
        <xdr:cNvSpPr/>
      </xdr:nvSpPr>
      <xdr:spPr>
        <a:xfrm>
          <a:off x="14541500" y="1399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114300</xdr:rowOff>
    </xdr:from>
    <xdr:to>
      <xdr:col>72</xdr:col>
      <xdr:colOff>38100</xdr:colOff>
      <xdr:row>82</xdr:row>
      <xdr:rowOff>44450</xdr:rowOff>
    </xdr:to>
    <xdr:sp macro="" textlink="">
      <xdr:nvSpPr>
        <xdr:cNvPr id="632" name="フローチャート: 判断 631"/>
        <xdr:cNvSpPr/>
      </xdr:nvSpPr>
      <xdr:spPr>
        <a:xfrm>
          <a:off x="13652500" y="1400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119380</xdr:rowOff>
    </xdr:from>
    <xdr:to>
      <xdr:col>67</xdr:col>
      <xdr:colOff>101600</xdr:colOff>
      <xdr:row>82</xdr:row>
      <xdr:rowOff>49530</xdr:rowOff>
    </xdr:to>
    <xdr:sp macro="" textlink="">
      <xdr:nvSpPr>
        <xdr:cNvPr id="633" name="フローチャート: 判断 632"/>
        <xdr:cNvSpPr/>
      </xdr:nvSpPr>
      <xdr:spPr>
        <a:xfrm>
          <a:off x="12763500" y="1400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4" name="テキスト ボックス 63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5" name="テキスト ボックス 63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6" name="テキスト ボックス 63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7" name="テキスト ボックス 63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8" name="テキスト ボックス 63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142239</xdr:rowOff>
    </xdr:from>
    <xdr:to>
      <xdr:col>85</xdr:col>
      <xdr:colOff>177800</xdr:colOff>
      <xdr:row>84</xdr:row>
      <xdr:rowOff>72389</xdr:rowOff>
    </xdr:to>
    <xdr:sp macro="" textlink="">
      <xdr:nvSpPr>
        <xdr:cNvPr id="639" name="楕円 638"/>
        <xdr:cNvSpPr/>
      </xdr:nvSpPr>
      <xdr:spPr>
        <a:xfrm>
          <a:off x="16268700" y="1437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120666</xdr:rowOff>
    </xdr:from>
    <xdr:ext cx="405111" cy="259045"/>
    <xdr:sp macro="" textlink="">
      <xdr:nvSpPr>
        <xdr:cNvPr id="640" name="【児童館】&#10;有形固定資産減価償却率該当値テキスト"/>
        <xdr:cNvSpPr txBox="1"/>
      </xdr:nvSpPr>
      <xdr:spPr>
        <a:xfrm>
          <a:off x="16357600" y="14351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91439</xdr:rowOff>
    </xdr:from>
    <xdr:to>
      <xdr:col>81</xdr:col>
      <xdr:colOff>101600</xdr:colOff>
      <xdr:row>84</xdr:row>
      <xdr:rowOff>21589</xdr:rowOff>
    </xdr:to>
    <xdr:sp macro="" textlink="">
      <xdr:nvSpPr>
        <xdr:cNvPr id="641" name="楕円 640"/>
        <xdr:cNvSpPr/>
      </xdr:nvSpPr>
      <xdr:spPr>
        <a:xfrm>
          <a:off x="15430500" y="14321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142239</xdr:rowOff>
    </xdr:from>
    <xdr:to>
      <xdr:col>85</xdr:col>
      <xdr:colOff>127000</xdr:colOff>
      <xdr:row>84</xdr:row>
      <xdr:rowOff>21589</xdr:rowOff>
    </xdr:to>
    <xdr:cxnSp macro="">
      <xdr:nvCxnSpPr>
        <xdr:cNvPr id="642" name="直線コネクタ 641"/>
        <xdr:cNvCxnSpPr/>
      </xdr:nvCxnSpPr>
      <xdr:spPr>
        <a:xfrm>
          <a:off x="15481300" y="14372589"/>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12700</xdr:rowOff>
    </xdr:from>
    <xdr:to>
      <xdr:col>76</xdr:col>
      <xdr:colOff>165100</xdr:colOff>
      <xdr:row>83</xdr:row>
      <xdr:rowOff>114300</xdr:rowOff>
    </xdr:to>
    <xdr:sp macro="" textlink="">
      <xdr:nvSpPr>
        <xdr:cNvPr id="643" name="楕円 642"/>
        <xdr:cNvSpPr/>
      </xdr:nvSpPr>
      <xdr:spPr>
        <a:xfrm>
          <a:off x="14541500" y="1424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63500</xdr:rowOff>
    </xdr:from>
    <xdr:to>
      <xdr:col>81</xdr:col>
      <xdr:colOff>50800</xdr:colOff>
      <xdr:row>83</xdr:row>
      <xdr:rowOff>142239</xdr:rowOff>
    </xdr:to>
    <xdr:cxnSp macro="">
      <xdr:nvCxnSpPr>
        <xdr:cNvPr id="644" name="直線コネクタ 643"/>
        <xdr:cNvCxnSpPr/>
      </xdr:nvCxnSpPr>
      <xdr:spPr>
        <a:xfrm>
          <a:off x="14592300" y="14293850"/>
          <a:ext cx="889000" cy="78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139700</xdr:rowOff>
    </xdr:from>
    <xdr:to>
      <xdr:col>72</xdr:col>
      <xdr:colOff>38100</xdr:colOff>
      <xdr:row>83</xdr:row>
      <xdr:rowOff>69850</xdr:rowOff>
    </xdr:to>
    <xdr:sp macro="" textlink="">
      <xdr:nvSpPr>
        <xdr:cNvPr id="645" name="楕円 644"/>
        <xdr:cNvSpPr/>
      </xdr:nvSpPr>
      <xdr:spPr>
        <a:xfrm>
          <a:off x="13652500" y="1419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19050</xdr:rowOff>
    </xdr:from>
    <xdr:to>
      <xdr:col>76</xdr:col>
      <xdr:colOff>114300</xdr:colOff>
      <xdr:row>83</xdr:row>
      <xdr:rowOff>63500</xdr:rowOff>
    </xdr:to>
    <xdr:cxnSp macro="">
      <xdr:nvCxnSpPr>
        <xdr:cNvPr id="646" name="直線コネクタ 645"/>
        <xdr:cNvCxnSpPr/>
      </xdr:nvCxnSpPr>
      <xdr:spPr>
        <a:xfrm>
          <a:off x="13703300" y="14249400"/>
          <a:ext cx="889000" cy="4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95250</xdr:rowOff>
    </xdr:from>
    <xdr:to>
      <xdr:col>67</xdr:col>
      <xdr:colOff>101600</xdr:colOff>
      <xdr:row>83</xdr:row>
      <xdr:rowOff>25400</xdr:rowOff>
    </xdr:to>
    <xdr:sp macro="" textlink="">
      <xdr:nvSpPr>
        <xdr:cNvPr id="647" name="楕円 646"/>
        <xdr:cNvSpPr/>
      </xdr:nvSpPr>
      <xdr:spPr>
        <a:xfrm>
          <a:off x="12763500" y="1415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146050</xdr:rowOff>
    </xdr:from>
    <xdr:to>
      <xdr:col>71</xdr:col>
      <xdr:colOff>177800</xdr:colOff>
      <xdr:row>83</xdr:row>
      <xdr:rowOff>19050</xdr:rowOff>
    </xdr:to>
    <xdr:cxnSp macro="">
      <xdr:nvCxnSpPr>
        <xdr:cNvPr id="648" name="直線コネクタ 647"/>
        <xdr:cNvCxnSpPr/>
      </xdr:nvCxnSpPr>
      <xdr:spPr>
        <a:xfrm>
          <a:off x="12814300" y="14204950"/>
          <a:ext cx="889000" cy="4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47007</xdr:rowOff>
    </xdr:from>
    <xdr:ext cx="405111" cy="259045"/>
    <xdr:sp macro="" textlink="">
      <xdr:nvSpPr>
        <xdr:cNvPr id="649" name="n_1aveValue【児童館】&#10;有形固定資産減価償却率"/>
        <xdr:cNvSpPr txBox="1"/>
      </xdr:nvSpPr>
      <xdr:spPr>
        <a:xfrm>
          <a:off x="15266044" y="13763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58438</xdr:rowOff>
    </xdr:from>
    <xdr:ext cx="405111" cy="259045"/>
    <xdr:sp macro="" textlink="">
      <xdr:nvSpPr>
        <xdr:cNvPr id="650" name="n_2aveValue【児童館】&#10;有形固定資産減価償却率"/>
        <xdr:cNvSpPr txBox="1"/>
      </xdr:nvSpPr>
      <xdr:spPr>
        <a:xfrm>
          <a:off x="14389744" y="13774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60977</xdr:rowOff>
    </xdr:from>
    <xdr:ext cx="405111" cy="259045"/>
    <xdr:sp macro="" textlink="">
      <xdr:nvSpPr>
        <xdr:cNvPr id="651" name="n_3aveValue【児童館】&#10;有形固定資産減価償却率"/>
        <xdr:cNvSpPr txBox="1"/>
      </xdr:nvSpPr>
      <xdr:spPr>
        <a:xfrm>
          <a:off x="13500744" y="13776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66057</xdr:rowOff>
    </xdr:from>
    <xdr:ext cx="405111" cy="259045"/>
    <xdr:sp macro="" textlink="">
      <xdr:nvSpPr>
        <xdr:cNvPr id="652" name="n_4aveValue【児童館】&#10;有形固定資産減価償却率"/>
        <xdr:cNvSpPr txBox="1"/>
      </xdr:nvSpPr>
      <xdr:spPr>
        <a:xfrm>
          <a:off x="12611744" y="13782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12716</xdr:rowOff>
    </xdr:from>
    <xdr:ext cx="405111" cy="259045"/>
    <xdr:sp macro="" textlink="">
      <xdr:nvSpPr>
        <xdr:cNvPr id="653" name="n_1mainValue【児童館】&#10;有形固定資産減価償却率"/>
        <xdr:cNvSpPr txBox="1"/>
      </xdr:nvSpPr>
      <xdr:spPr>
        <a:xfrm>
          <a:off x="15266044" y="14414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105427</xdr:rowOff>
    </xdr:from>
    <xdr:ext cx="405111" cy="259045"/>
    <xdr:sp macro="" textlink="">
      <xdr:nvSpPr>
        <xdr:cNvPr id="654" name="n_2mainValue【児童館】&#10;有形固定資産減価償却率"/>
        <xdr:cNvSpPr txBox="1"/>
      </xdr:nvSpPr>
      <xdr:spPr>
        <a:xfrm>
          <a:off x="14389744" y="14335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60977</xdr:rowOff>
    </xdr:from>
    <xdr:ext cx="405111" cy="259045"/>
    <xdr:sp macro="" textlink="">
      <xdr:nvSpPr>
        <xdr:cNvPr id="655" name="n_3mainValue【児童館】&#10;有形固定資産減価償却率"/>
        <xdr:cNvSpPr txBox="1"/>
      </xdr:nvSpPr>
      <xdr:spPr>
        <a:xfrm>
          <a:off x="13500744" y="14291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16527</xdr:rowOff>
    </xdr:from>
    <xdr:ext cx="405111" cy="259045"/>
    <xdr:sp macro="" textlink="">
      <xdr:nvSpPr>
        <xdr:cNvPr id="656" name="n_4mainValue【児童館】&#10;有形固定資産減価償却率"/>
        <xdr:cNvSpPr txBox="1"/>
      </xdr:nvSpPr>
      <xdr:spPr>
        <a:xfrm>
          <a:off x="12611744" y="14246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57" name="正方形/長方形 65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58" name="正方形/長方形 65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59" name="正方形/長方形 65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60" name="正方形/長方形 65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61" name="正方形/長方形 66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62" name="正方形/長方形 66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63" name="正方形/長方形 66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64" name="正方形/長方形 663"/>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65" name="テキスト ボックス 664"/>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66" name="直線コネクタ 665"/>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67" name="直線コネクタ 666"/>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68" name="テキスト ボックス 667"/>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69" name="直線コネクタ 668"/>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70" name="テキスト ボックス 669"/>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71" name="直線コネクタ 670"/>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72" name="テキスト ボックス 671"/>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73" name="直線コネクタ 672"/>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74" name="テキスト ボックス 673"/>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75" name="直線コネクタ 674"/>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76" name="テキスト ボックス 675"/>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77" name="直線コネクタ 676"/>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78" name="テキスト ボックス 677"/>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79"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0</xdr:rowOff>
    </xdr:from>
    <xdr:to>
      <xdr:col>116</xdr:col>
      <xdr:colOff>62864</xdr:colOff>
      <xdr:row>86</xdr:row>
      <xdr:rowOff>57150</xdr:rowOff>
    </xdr:to>
    <xdr:cxnSp macro="">
      <xdr:nvCxnSpPr>
        <xdr:cNvPr id="680" name="直線コネクタ 679"/>
        <xdr:cNvCxnSpPr/>
      </xdr:nvCxnSpPr>
      <xdr:spPr>
        <a:xfrm flipV="1">
          <a:off x="22160864" y="133731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60977</xdr:rowOff>
    </xdr:from>
    <xdr:ext cx="469744" cy="259045"/>
    <xdr:sp macro="" textlink="">
      <xdr:nvSpPr>
        <xdr:cNvPr id="681" name="【児童館】&#10;一人当たり面積最小値テキスト"/>
        <xdr:cNvSpPr txBox="1"/>
      </xdr:nvSpPr>
      <xdr:spPr>
        <a:xfrm>
          <a:off x="22199600"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57150</xdr:rowOff>
    </xdr:from>
    <xdr:to>
      <xdr:col>116</xdr:col>
      <xdr:colOff>152400</xdr:colOff>
      <xdr:row>86</xdr:row>
      <xdr:rowOff>57150</xdr:rowOff>
    </xdr:to>
    <xdr:cxnSp macro="">
      <xdr:nvCxnSpPr>
        <xdr:cNvPr id="682" name="直線コネクタ 681"/>
        <xdr:cNvCxnSpPr/>
      </xdr:nvCxnSpPr>
      <xdr:spPr>
        <a:xfrm>
          <a:off x="22072600" y="14801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118127</xdr:rowOff>
    </xdr:from>
    <xdr:ext cx="469744" cy="259045"/>
    <xdr:sp macro="" textlink="">
      <xdr:nvSpPr>
        <xdr:cNvPr id="683" name="【児童館】&#10;一人当たり面積最大値テキスト"/>
        <xdr:cNvSpPr txBox="1"/>
      </xdr:nvSpPr>
      <xdr:spPr>
        <a:xfrm>
          <a:off x="22199600" y="1314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0</xdr:rowOff>
    </xdr:from>
    <xdr:to>
      <xdr:col>116</xdr:col>
      <xdr:colOff>152400</xdr:colOff>
      <xdr:row>78</xdr:row>
      <xdr:rowOff>0</xdr:rowOff>
    </xdr:to>
    <xdr:cxnSp macro="">
      <xdr:nvCxnSpPr>
        <xdr:cNvPr id="684" name="直線コネクタ 683"/>
        <xdr:cNvCxnSpPr/>
      </xdr:nvCxnSpPr>
      <xdr:spPr>
        <a:xfrm>
          <a:off x="22072600" y="1337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86377</xdr:rowOff>
    </xdr:from>
    <xdr:ext cx="469744" cy="259045"/>
    <xdr:sp macro="" textlink="">
      <xdr:nvSpPr>
        <xdr:cNvPr id="685" name="【児童館】&#10;一人当たり面積平均値テキスト"/>
        <xdr:cNvSpPr txBox="1"/>
      </xdr:nvSpPr>
      <xdr:spPr>
        <a:xfrm>
          <a:off x="22199600" y="141452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63500</xdr:rowOff>
    </xdr:from>
    <xdr:to>
      <xdr:col>116</xdr:col>
      <xdr:colOff>114300</xdr:colOff>
      <xdr:row>83</xdr:row>
      <xdr:rowOff>165100</xdr:rowOff>
    </xdr:to>
    <xdr:sp macro="" textlink="">
      <xdr:nvSpPr>
        <xdr:cNvPr id="686" name="フローチャート: 判断 685"/>
        <xdr:cNvSpPr/>
      </xdr:nvSpPr>
      <xdr:spPr>
        <a:xfrm>
          <a:off x="22110700" y="1429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63500</xdr:rowOff>
    </xdr:from>
    <xdr:to>
      <xdr:col>112</xdr:col>
      <xdr:colOff>38100</xdr:colOff>
      <xdr:row>83</xdr:row>
      <xdr:rowOff>165100</xdr:rowOff>
    </xdr:to>
    <xdr:sp macro="" textlink="">
      <xdr:nvSpPr>
        <xdr:cNvPr id="687" name="フローチャート: 判断 686"/>
        <xdr:cNvSpPr/>
      </xdr:nvSpPr>
      <xdr:spPr>
        <a:xfrm>
          <a:off x="21272500" y="1429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63500</xdr:rowOff>
    </xdr:from>
    <xdr:to>
      <xdr:col>107</xdr:col>
      <xdr:colOff>101600</xdr:colOff>
      <xdr:row>83</xdr:row>
      <xdr:rowOff>165100</xdr:rowOff>
    </xdr:to>
    <xdr:sp macro="" textlink="">
      <xdr:nvSpPr>
        <xdr:cNvPr id="688" name="フローチャート: 判断 687"/>
        <xdr:cNvSpPr/>
      </xdr:nvSpPr>
      <xdr:spPr>
        <a:xfrm>
          <a:off x="20383500" y="1429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63500</xdr:rowOff>
    </xdr:from>
    <xdr:to>
      <xdr:col>102</xdr:col>
      <xdr:colOff>165100</xdr:colOff>
      <xdr:row>83</xdr:row>
      <xdr:rowOff>165100</xdr:rowOff>
    </xdr:to>
    <xdr:sp macro="" textlink="">
      <xdr:nvSpPr>
        <xdr:cNvPr id="689" name="フローチャート: 判断 688"/>
        <xdr:cNvSpPr/>
      </xdr:nvSpPr>
      <xdr:spPr>
        <a:xfrm>
          <a:off x="19494500" y="1429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82550</xdr:rowOff>
    </xdr:from>
    <xdr:to>
      <xdr:col>98</xdr:col>
      <xdr:colOff>38100</xdr:colOff>
      <xdr:row>84</xdr:row>
      <xdr:rowOff>12700</xdr:rowOff>
    </xdr:to>
    <xdr:sp macro="" textlink="">
      <xdr:nvSpPr>
        <xdr:cNvPr id="690" name="フローチャート: 判断 689"/>
        <xdr:cNvSpPr/>
      </xdr:nvSpPr>
      <xdr:spPr>
        <a:xfrm>
          <a:off x="186055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91" name="テキスト ボックス 690"/>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92" name="テキスト ボックス 691"/>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93" name="テキスト ボックス 692"/>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94" name="テキスト ボックス 693"/>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95" name="テキスト ボックス 694"/>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63500</xdr:rowOff>
    </xdr:from>
    <xdr:to>
      <xdr:col>116</xdr:col>
      <xdr:colOff>114300</xdr:colOff>
      <xdr:row>85</xdr:row>
      <xdr:rowOff>165100</xdr:rowOff>
    </xdr:to>
    <xdr:sp macro="" textlink="">
      <xdr:nvSpPr>
        <xdr:cNvPr id="696" name="楕円 695"/>
        <xdr:cNvSpPr/>
      </xdr:nvSpPr>
      <xdr:spPr>
        <a:xfrm>
          <a:off x="22110700" y="1463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149877</xdr:rowOff>
    </xdr:from>
    <xdr:ext cx="469744" cy="259045"/>
    <xdr:sp macro="" textlink="">
      <xdr:nvSpPr>
        <xdr:cNvPr id="697" name="【児童館】&#10;一人当たり面積該当値テキスト"/>
        <xdr:cNvSpPr txBox="1"/>
      </xdr:nvSpPr>
      <xdr:spPr>
        <a:xfrm>
          <a:off x="22199600" y="1455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63500</xdr:rowOff>
    </xdr:from>
    <xdr:to>
      <xdr:col>112</xdr:col>
      <xdr:colOff>38100</xdr:colOff>
      <xdr:row>85</xdr:row>
      <xdr:rowOff>165100</xdr:rowOff>
    </xdr:to>
    <xdr:sp macro="" textlink="">
      <xdr:nvSpPr>
        <xdr:cNvPr id="698" name="楕円 697"/>
        <xdr:cNvSpPr/>
      </xdr:nvSpPr>
      <xdr:spPr>
        <a:xfrm>
          <a:off x="21272500" y="1463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114300</xdr:rowOff>
    </xdr:from>
    <xdr:to>
      <xdr:col>116</xdr:col>
      <xdr:colOff>63500</xdr:colOff>
      <xdr:row>85</xdr:row>
      <xdr:rowOff>114300</xdr:rowOff>
    </xdr:to>
    <xdr:cxnSp macro="">
      <xdr:nvCxnSpPr>
        <xdr:cNvPr id="699" name="直線コネクタ 698"/>
        <xdr:cNvCxnSpPr/>
      </xdr:nvCxnSpPr>
      <xdr:spPr>
        <a:xfrm>
          <a:off x="21323300" y="146875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82550</xdr:rowOff>
    </xdr:from>
    <xdr:to>
      <xdr:col>107</xdr:col>
      <xdr:colOff>101600</xdr:colOff>
      <xdr:row>86</xdr:row>
      <xdr:rowOff>12700</xdr:rowOff>
    </xdr:to>
    <xdr:sp macro="" textlink="">
      <xdr:nvSpPr>
        <xdr:cNvPr id="700" name="楕円 699"/>
        <xdr:cNvSpPr/>
      </xdr:nvSpPr>
      <xdr:spPr>
        <a:xfrm>
          <a:off x="20383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114300</xdr:rowOff>
    </xdr:from>
    <xdr:to>
      <xdr:col>111</xdr:col>
      <xdr:colOff>177800</xdr:colOff>
      <xdr:row>85</xdr:row>
      <xdr:rowOff>133350</xdr:rowOff>
    </xdr:to>
    <xdr:cxnSp macro="">
      <xdr:nvCxnSpPr>
        <xdr:cNvPr id="701" name="直線コネクタ 700"/>
        <xdr:cNvCxnSpPr/>
      </xdr:nvCxnSpPr>
      <xdr:spPr>
        <a:xfrm flipV="1">
          <a:off x="20434300" y="146875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82550</xdr:rowOff>
    </xdr:from>
    <xdr:to>
      <xdr:col>102</xdr:col>
      <xdr:colOff>165100</xdr:colOff>
      <xdr:row>86</xdr:row>
      <xdr:rowOff>12700</xdr:rowOff>
    </xdr:to>
    <xdr:sp macro="" textlink="">
      <xdr:nvSpPr>
        <xdr:cNvPr id="702" name="楕円 701"/>
        <xdr:cNvSpPr/>
      </xdr:nvSpPr>
      <xdr:spPr>
        <a:xfrm>
          <a:off x="19494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133350</xdr:rowOff>
    </xdr:from>
    <xdr:to>
      <xdr:col>107</xdr:col>
      <xdr:colOff>50800</xdr:colOff>
      <xdr:row>85</xdr:row>
      <xdr:rowOff>133350</xdr:rowOff>
    </xdr:to>
    <xdr:cxnSp macro="">
      <xdr:nvCxnSpPr>
        <xdr:cNvPr id="703" name="直線コネクタ 702"/>
        <xdr:cNvCxnSpPr/>
      </xdr:nvCxnSpPr>
      <xdr:spPr>
        <a:xfrm>
          <a:off x="19545300" y="14706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82550</xdr:rowOff>
    </xdr:from>
    <xdr:to>
      <xdr:col>98</xdr:col>
      <xdr:colOff>38100</xdr:colOff>
      <xdr:row>86</xdr:row>
      <xdr:rowOff>12700</xdr:rowOff>
    </xdr:to>
    <xdr:sp macro="" textlink="">
      <xdr:nvSpPr>
        <xdr:cNvPr id="704" name="楕円 703"/>
        <xdr:cNvSpPr/>
      </xdr:nvSpPr>
      <xdr:spPr>
        <a:xfrm>
          <a:off x="18605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133350</xdr:rowOff>
    </xdr:from>
    <xdr:to>
      <xdr:col>102</xdr:col>
      <xdr:colOff>114300</xdr:colOff>
      <xdr:row>85</xdr:row>
      <xdr:rowOff>133350</xdr:rowOff>
    </xdr:to>
    <xdr:cxnSp macro="">
      <xdr:nvCxnSpPr>
        <xdr:cNvPr id="705" name="直線コネクタ 704"/>
        <xdr:cNvCxnSpPr/>
      </xdr:nvCxnSpPr>
      <xdr:spPr>
        <a:xfrm>
          <a:off x="18656300" y="14706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10177</xdr:rowOff>
    </xdr:from>
    <xdr:ext cx="469744" cy="259045"/>
    <xdr:sp macro="" textlink="">
      <xdr:nvSpPr>
        <xdr:cNvPr id="706" name="n_1aveValue【児童館】&#10;一人当たり面積"/>
        <xdr:cNvSpPr txBox="1"/>
      </xdr:nvSpPr>
      <xdr:spPr>
        <a:xfrm>
          <a:off x="21075727" y="1406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10177</xdr:rowOff>
    </xdr:from>
    <xdr:ext cx="469744" cy="259045"/>
    <xdr:sp macro="" textlink="">
      <xdr:nvSpPr>
        <xdr:cNvPr id="707" name="n_2aveValue【児童館】&#10;一人当たり面積"/>
        <xdr:cNvSpPr txBox="1"/>
      </xdr:nvSpPr>
      <xdr:spPr>
        <a:xfrm>
          <a:off x="20199427" y="1406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10177</xdr:rowOff>
    </xdr:from>
    <xdr:ext cx="469744" cy="259045"/>
    <xdr:sp macro="" textlink="">
      <xdr:nvSpPr>
        <xdr:cNvPr id="708" name="n_3aveValue【児童館】&#10;一人当たり面積"/>
        <xdr:cNvSpPr txBox="1"/>
      </xdr:nvSpPr>
      <xdr:spPr>
        <a:xfrm>
          <a:off x="19310427" y="1406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29227</xdr:rowOff>
    </xdr:from>
    <xdr:ext cx="469744" cy="259045"/>
    <xdr:sp macro="" textlink="">
      <xdr:nvSpPr>
        <xdr:cNvPr id="709" name="n_4aveValue【児童館】&#10;一人当たり面積"/>
        <xdr:cNvSpPr txBox="1"/>
      </xdr:nvSpPr>
      <xdr:spPr>
        <a:xfrm>
          <a:off x="18421427" y="1408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156227</xdr:rowOff>
    </xdr:from>
    <xdr:ext cx="469744" cy="259045"/>
    <xdr:sp macro="" textlink="">
      <xdr:nvSpPr>
        <xdr:cNvPr id="710" name="n_1mainValue【児童館】&#10;一人当たり面積"/>
        <xdr:cNvSpPr txBox="1"/>
      </xdr:nvSpPr>
      <xdr:spPr>
        <a:xfrm>
          <a:off x="21075727" y="14729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3827</xdr:rowOff>
    </xdr:from>
    <xdr:ext cx="469744" cy="259045"/>
    <xdr:sp macro="" textlink="">
      <xdr:nvSpPr>
        <xdr:cNvPr id="711" name="n_2mainValue【児童館】&#10;一人当たり面積"/>
        <xdr:cNvSpPr txBox="1"/>
      </xdr:nvSpPr>
      <xdr:spPr>
        <a:xfrm>
          <a:off x="20199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3827</xdr:rowOff>
    </xdr:from>
    <xdr:ext cx="469744" cy="259045"/>
    <xdr:sp macro="" textlink="">
      <xdr:nvSpPr>
        <xdr:cNvPr id="712" name="n_3mainValue【児童館】&#10;一人当たり面積"/>
        <xdr:cNvSpPr txBox="1"/>
      </xdr:nvSpPr>
      <xdr:spPr>
        <a:xfrm>
          <a:off x="19310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3827</xdr:rowOff>
    </xdr:from>
    <xdr:ext cx="469744" cy="259045"/>
    <xdr:sp macro="" textlink="">
      <xdr:nvSpPr>
        <xdr:cNvPr id="713" name="n_4mainValue【児童館】&#10;一人当たり面積"/>
        <xdr:cNvSpPr txBox="1"/>
      </xdr:nvSpPr>
      <xdr:spPr>
        <a:xfrm>
          <a:off x="18421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14" name="正方形/長方形 713"/>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15" name="正方形/長方形 714"/>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16" name="正方形/長方形 715"/>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17" name="正方形/長方形 716"/>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18" name="正方形/長方形 717"/>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19" name="正方形/長方形 718"/>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20" name="正方形/長方形 719"/>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1" name="正方形/長方形 720"/>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22" name="テキスト ボックス 721"/>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23" name="直線コネクタ 722"/>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24" name="テキスト ボックス 723"/>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25" name="直線コネクタ 724"/>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26" name="テキスト ボックス 725"/>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27" name="直線コネクタ 726"/>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28" name="テキスト ボックス 727"/>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29" name="直線コネクタ 728"/>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30" name="テキスト ボックス 729"/>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31" name="直線コネクタ 730"/>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32" name="テキスト ボックス 731"/>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33" name="直線コネクタ 732"/>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34" name="テキスト ボックス 733"/>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35" name="直線コネクタ 734"/>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36" name="テキスト ボックス 735"/>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37"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81914</xdr:rowOff>
    </xdr:from>
    <xdr:to>
      <xdr:col>85</xdr:col>
      <xdr:colOff>126364</xdr:colOff>
      <xdr:row>107</xdr:row>
      <xdr:rowOff>125730</xdr:rowOff>
    </xdr:to>
    <xdr:cxnSp macro="">
      <xdr:nvCxnSpPr>
        <xdr:cNvPr id="738" name="直線コネクタ 737"/>
        <xdr:cNvCxnSpPr/>
      </xdr:nvCxnSpPr>
      <xdr:spPr>
        <a:xfrm flipV="1">
          <a:off x="16318864" y="17055464"/>
          <a:ext cx="0" cy="1415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129557</xdr:rowOff>
    </xdr:from>
    <xdr:ext cx="405111" cy="259045"/>
    <xdr:sp macro="" textlink="">
      <xdr:nvSpPr>
        <xdr:cNvPr id="739" name="【公民館】&#10;有形固定資産減価償却率最小値テキスト"/>
        <xdr:cNvSpPr txBox="1"/>
      </xdr:nvSpPr>
      <xdr:spPr>
        <a:xfrm>
          <a:off x="16357600" y="18474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125730</xdr:rowOff>
    </xdr:from>
    <xdr:to>
      <xdr:col>86</xdr:col>
      <xdr:colOff>25400</xdr:colOff>
      <xdr:row>107</xdr:row>
      <xdr:rowOff>125730</xdr:rowOff>
    </xdr:to>
    <xdr:cxnSp macro="">
      <xdr:nvCxnSpPr>
        <xdr:cNvPr id="740" name="直線コネクタ 739"/>
        <xdr:cNvCxnSpPr/>
      </xdr:nvCxnSpPr>
      <xdr:spPr>
        <a:xfrm>
          <a:off x="16230600" y="18470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28591</xdr:rowOff>
    </xdr:from>
    <xdr:ext cx="405111" cy="259045"/>
    <xdr:sp macro="" textlink="">
      <xdr:nvSpPr>
        <xdr:cNvPr id="741" name="【公民館】&#10;有形固定資産減価償却率最大値テキスト"/>
        <xdr:cNvSpPr txBox="1"/>
      </xdr:nvSpPr>
      <xdr:spPr>
        <a:xfrm>
          <a:off x="16357600" y="16830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81914</xdr:rowOff>
    </xdr:from>
    <xdr:to>
      <xdr:col>86</xdr:col>
      <xdr:colOff>25400</xdr:colOff>
      <xdr:row>99</xdr:row>
      <xdr:rowOff>81914</xdr:rowOff>
    </xdr:to>
    <xdr:cxnSp macro="">
      <xdr:nvCxnSpPr>
        <xdr:cNvPr id="742" name="直線コネクタ 741"/>
        <xdr:cNvCxnSpPr/>
      </xdr:nvCxnSpPr>
      <xdr:spPr>
        <a:xfrm>
          <a:off x="16230600" y="17055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8272</xdr:rowOff>
    </xdr:from>
    <xdr:ext cx="405111" cy="259045"/>
    <xdr:sp macro="" textlink="">
      <xdr:nvSpPr>
        <xdr:cNvPr id="743" name="【公民館】&#10;有形固定資産減価償却率平均値テキスト"/>
        <xdr:cNvSpPr txBox="1"/>
      </xdr:nvSpPr>
      <xdr:spPr>
        <a:xfrm>
          <a:off x="16357600" y="176676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156845</xdr:rowOff>
    </xdr:from>
    <xdr:to>
      <xdr:col>85</xdr:col>
      <xdr:colOff>177800</xdr:colOff>
      <xdr:row>104</xdr:row>
      <xdr:rowOff>86995</xdr:rowOff>
    </xdr:to>
    <xdr:sp macro="" textlink="">
      <xdr:nvSpPr>
        <xdr:cNvPr id="744" name="フローチャート: 判断 743"/>
        <xdr:cNvSpPr/>
      </xdr:nvSpPr>
      <xdr:spPr>
        <a:xfrm>
          <a:off x="16268700" y="1781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2539</xdr:rowOff>
    </xdr:from>
    <xdr:to>
      <xdr:col>81</xdr:col>
      <xdr:colOff>101600</xdr:colOff>
      <xdr:row>104</xdr:row>
      <xdr:rowOff>104139</xdr:rowOff>
    </xdr:to>
    <xdr:sp macro="" textlink="">
      <xdr:nvSpPr>
        <xdr:cNvPr id="745" name="フローチャート: 判断 744"/>
        <xdr:cNvSpPr/>
      </xdr:nvSpPr>
      <xdr:spPr>
        <a:xfrm>
          <a:off x="15430500" y="17833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10161</xdr:rowOff>
    </xdr:from>
    <xdr:to>
      <xdr:col>76</xdr:col>
      <xdr:colOff>165100</xdr:colOff>
      <xdr:row>104</xdr:row>
      <xdr:rowOff>111761</xdr:rowOff>
    </xdr:to>
    <xdr:sp macro="" textlink="">
      <xdr:nvSpPr>
        <xdr:cNvPr id="746" name="フローチャート: 判断 745"/>
        <xdr:cNvSpPr/>
      </xdr:nvSpPr>
      <xdr:spPr>
        <a:xfrm>
          <a:off x="14541500" y="17840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8255</xdr:rowOff>
    </xdr:from>
    <xdr:to>
      <xdr:col>72</xdr:col>
      <xdr:colOff>38100</xdr:colOff>
      <xdr:row>104</xdr:row>
      <xdr:rowOff>109855</xdr:rowOff>
    </xdr:to>
    <xdr:sp macro="" textlink="">
      <xdr:nvSpPr>
        <xdr:cNvPr id="747" name="フローチャート: 判断 746"/>
        <xdr:cNvSpPr/>
      </xdr:nvSpPr>
      <xdr:spPr>
        <a:xfrm>
          <a:off x="13652500" y="1783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162561</xdr:rowOff>
    </xdr:from>
    <xdr:to>
      <xdr:col>67</xdr:col>
      <xdr:colOff>101600</xdr:colOff>
      <xdr:row>104</xdr:row>
      <xdr:rowOff>92711</xdr:rowOff>
    </xdr:to>
    <xdr:sp macro="" textlink="">
      <xdr:nvSpPr>
        <xdr:cNvPr id="748" name="フローチャート: 判断 747"/>
        <xdr:cNvSpPr/>
      </xdr:nvSpPr>
      <xdr:spPr>
        <a:xfrm>
          <a:off x="12763500" y="1782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49" name="テキスト ボックス 748"/>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50" name="テキスト ボックス 749"/>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51" name="テキスト ボックス 750"/>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52" name="テキスト ボックス 751"/>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53" name="テキスト ボックス 752"/>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160655</xdr:rowOff>
    </xdr:from>
    <xdr:to>
      <xdr:col>85</xdr:col>
      <xdr:colOff>177800</xdr:colOff>
      <xdr:row>105</xdr:row>
      <xdr:rowOff>90805</xdr:rowOff>
    </xdr:to>
    <xdr:sp macro="" textlink="">
      <xdr:nvSpPr>
        <xdr:cNvPr id="754" name="楕円 753"/>
        <xdr:cNvSpPr/>
      </xdr:nvSpPr>
      <xdr:spPr>
        <a:xfrm>
          <a:off x="16268700" y="1799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139082</xdr:rowOff>
    </xdr:from>
    <xdr:ext cx="405111" cy="259045"/>
    <xdr:sp macro="" textlink="">
      <xdr:nvSpPr>
        <xdr:cNvPr id="755" name="【公民館】&#10;有形固定資産減価償却率該当値テキスト"/>
        <xdr:cNvSpPr txBox="1"/>
      </xdr:nvSpPr>
      <xdr:spPr>
        <a:xfrm>
          <a:off x="16357600" y="1796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111125</xdr:rowOff>
    </xdr:from>
    <xdr:to>
      <xdr:col>81</xdr:col>
      <xdr:colOff>101600</xdr:colOff>
      <xdr:row>105</xdr:row>
      <xdr:rowOff>41275</xdr:rowOff>
    </xdr:to>
    <xdr:sp macro="" textlink="">
      <xdr:nvSpPr>
        <xdr:cNvPr id="756" name="楕円 755"/>
        <xdr:cNvSpPr/>
      </xdr:nvSpPr>
      <xdr:spPr>
        <a:xfrm>
          <a:off x="15430500" y="1794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161925</xdr:rowOff>
    </xdr:from>
    <xdr:to>
      <xdr:col>85</xdr:col>
      <xdr:colOff>127000</xdr:colOff>
      <xdr:row>105</xdr:row>
      <xdr:rowOff>40005</xdr:rowOff>
    </xdr:to>
    <xdr:cxnSp macro="">
      <xdr:nvCxnSpPr>
        <xdr:cNvPr id="757" name="直線コネクタ 756"/>
        <xdr:cNvCxnSpPr/>
      </xdr:nvCxnSpPr>
      <xdr:spPr>
        <a:xfrm>
          <a:off x="15481300" y="17992725"/>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25400</xdr:rowOff>
    </xdr:from>
    <xdr:to>
      <xdr:col>76</xdr:col>
      <xdr:colOff>165100</xdr:colOff>
      <xdr:row>103</xdr:row>
      <xdr:rowOff>127000</xdr:rowOff>
    </xdr:to>
    <xdr:sp macro="" textlink="">
      <xdr:nvSpPr>
        <xdr:cNvPr id="758" name="楕円 757"/>
        <xdr:cNvSpPr/>
      </xdr:nvSpPr>
      <xdr:spPr>
        <a:xfrm>
          <a:off x="14541500" y="1768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76200</xdr:rowOff>
    </xdr:from>
    <xdr:to>
      <xdr:col>81</xdr:col>
      <xdr:colOff>50800</xdr:colOff>
      <xdr:row>104</xdr:row>
      <xdr:rowOff>161925</xdr:rowOff>
    </xdr:to>
    <xdr:cxnSp macro="">
      <xdr:nvCxnSpPr>
        <xdr:cNvPr id="759" name="直線コネクタ 758"/>
        <xdr:cNvCxnSpPr/>
      </xdr:nvCxnSpPr>
      <xdr:spPr>
        <a:xfrm>
          <a:off x="14592300" y="17735550"/>
          <a:ext cx="889000" cy="257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149225</xdr:rowOff>
    </xdr:from>
    <xdr:to>
      <xdr:col>72</xdr:col>
      <xdr:colOff>38100</xdr:colOff>
      <xdr:row>103</xdr:row>
      <xdr:rowOff>79375</xdr:rowOff>
    </xdr:to>
    <xdr:sp macro="" textlink="">
      <xdr:nvSpPr>
        <xdr:cNvPr id="760" name="楕円 759"/>
        <xdr:cNvSpPr/>
      </xdr:nvSpPr>
      <xdr:spPr>
        <a:xfrm>
          <a:off x="13652500" y="1763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28575</xdr:rowOff>
    </xdr:from>
    <xdr:to>
      <xdr:col>76</xdr:col>
      <xdr:colOff>114300</xdr:colOff>
      <xdr:row>103</xdr:row>
      <xdr:rowOff>76200</xdr:rowOff>
    </xdr:to>
    <xdr:cxnSp macro="">
      <xdr:nvCxnSpPr>
        <xdr:cNvPr id="761" name="直線コネクタ 760"/>
        <xdr:cNvCxnSpPr/>
      </xdr:nvCxnSpPr>
      <xdr:spPr>
        <a:xfrm>
          <a:off x="13703300" y="1768792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145414</xdr:rowOff>
    </xdr:from>
    <xdr:to>
      <xdr:col>67</xdr:col>
      <xdr:colOff>101600</xdr:colOff>
      <xdr:row>103</xdr:row>
      <xdr:rowOff>75564</xdr:rowOff>
    </xdr:to>
    <xdr:sp macro="" textlink="">
      <xdr:nvSpPr>
        <xdr:cNvPr id="762" name="楕円 761"/>
        <xdr:cNvSpPr/>
      </xdr:nvSpPr>
      <xdr:spPr>
        <a:xfrm>
          <a:off x="12763500" y="1763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24764</xdr:rowOff>
    </xdr:from>
    <xdr:to>
      <xdr:col>71</xdr:col>
      <xdr:colOff>177800</xdr:colOff>
      <xdr:row>103</xdr:row>
      <xdr:rowOff>28575</xdr:rowOff>
    </xdr:to>
    <xdr:cxnSp macro="">
      <xdr:nvCxnSpPr>
        <xdr:cNvPr id="763" name="直線コネクタ 762"/>
        <xdr:cNvCxnSpPr/>
      </xdr:nvCxnSpPr>
      <xdr:spPr>
        <a:xfrm>
          <a:off x="12814300" y="17684114"/>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120666</xdr:rowOff>
    </xdr:from>
    <xdr:ext cx="405111" cy="259045"/>
    <xdr:sp macro="" textlink="">
      <xdr:nvSpPr>
        <xdr:cNvPr id="764" name="n_1aveValue【公民館】&#10;有形固定資産減価償却率"/>
        <xdr:cNvSpPr txBox="1"/>
      </xdr:nvSpPr>
      <xdr:spPr>
        <a:xfrm>
          <a:off x="15266044" y="17608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102888</xdr:rowOff>
    </xdr:from>
    <xdr:ext cx="405111" cy="259045"/>
    <xdr:sp macro="" textlink="">
      <xdr:nvSpPr>
        <xdr:cNvPr id="765" name="n_2aveValue【公民館】&#10;有形固定資産減価償却率"/>
        <xdr:cNvSpPr txBox="1"/>
      </xdr:nvSpPr>
      <xdr:spPr>
        <a:xfrm>
          <a:off x="14389744" y="17933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100982</xdr:rowOff>
    </xdr:from>
    <xdr:ext cx="405111" cy="259045"/>
    <xdr:sp macro="" textlink="">
      <xdr:nvSpPr>
        <xdr:cNvPr id="766" name="n_3aveValue【公民館】&#10;有形固定資産減価償却率"/>
        <xdr:cNvSpPr txBox="1"/>
      </xdr:nvSpPr>
      <xdr:spPr>
        <a:xfrm>
          <a:off x="13500744" y="17931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83838</xdr:rowOff>
    </xdr:from>
    <xdr:ext cx="405111" cy="259045"/>
    <xdr:sp macro="" textlink="">
      <xdr:nvSpPr>
        <xdr:cNvPr id="767" name="n_4aveValue【公民館】&#10;有形固定資産減価償却率"/>
        <xdr:cNvSpPr txBox="1"/>
      </xdr:nvSpPr>
      <xdr:spPr>
        <a:xfrm>
          <a:off x="12611744" y="17914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32402</xdr:rowOff>
    </xdr:from>
    <xdr:ext cx="405111" cy="259045"/>
    <xdr:sp macro="" textlink="">
      <xdr:nvSpPr>
        <xdr:cNvPr id="768" name="n_1mainValue【公民館】&#10;有形固定資産減価償却率"/>
        <xdr:cNvSpPr txBox="1"/>
      </xdr:nvSpPr>
      <xdr:spPr>
        <a:xfrm>
          <a:off x="15266044" y="1803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143527</xdr:rowOff>
    </xdr:from>
    <xdr:ext cx="405111" cy="259045"/>
    <xdr:sp macro="" textlink="">
      <xdr:nvSpPr>
        <xdr:cNvPr id="769" name="n_2mainValue【公民館】&#10;有形固定資産減価償却率"/>
        <xdr:cNvSpPr txBox="1"/>
      </xdr:nvSpPr>
      <xdr:spPr>
        <a:xfrm>
          <a:off x="143897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95902</xdr:rowOff>
    </xdr:from>
    <xdr:ext cx="405111" cy="259045"/>
    <xdr:sp macro="" textlink="">
      <xdr:nvSpPr>
        <xdr:cNvPr id="770" name="n_3mainValue【公民館】&#10;有形固定資産減価償却率"/>
        <xdr:cNvSpPr txBox="1"/>
      </xdr:nvSpPr>
      <xdr:spPr>
        <a:xfrm>
          <a:off x="13500744" y="17412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92091</xdr:rowOff>
    </xdr:from>
    <xdr:ext cx="405111" cy="259045"/>
    <xdr:sp macro="" textlink="">
      <xdr:nvSpPr>
        <xdr:cNvPr id="771" name="n_4mainValue【公民館】&#10;有形固定資産減価償却率"/>
        <xdr:cNvSpPr txBox="1"/>
      </xdr:nvSpPr>
      <xdr:spPr>
        <a:xfrm>
          <a:off x="12611744" y="17408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72" name="正方形/長方形 771"/>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73" name="正方形/長方形 772"/>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74" name="正方形/長方形 773"/>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75" name="正方形/長方形 774"/>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76" name="正方形/長方形 775"/>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77" name="正方形/長方形 776"/>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78" name="正方形/長方形 777"/>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79" name="正方形/長方形 778"/>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80" name="テキスト ボックス 779"/>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81" name="直線コネクタ 780"/>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82" name="直線コネクタ 781"/>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83" name="テキスト ボックス 782"/>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84" name="直線コネクタ 783"/>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85" name="テキスト ボックス 784"/>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86" name="直線コネクタ 785"/>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87" name="テキスト ボックス 786"/>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88" name="直線コネクタ 787"/>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89" name="テキスト ボックス 788"/>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90" name="直線コネクタ 789"/>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91" name="テキスト ボックス 790"/>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92"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153924</xdr:rowOff>
    </xdr:from>
    <xdr:to>
      <xdr:col>116</xdr:col>
      <xdr:colOff>62864</xdr:colOff>
      <xdr:row>108</xdr:row>
      <xdr:rowOff>57913</xdr:rowOff>
    </xdr:to>
    <xdr:cxnSp macro="">
      <xdr:nvCxnSpPr>
        <xdr:cNvPr id="793" name="直線コネクタ 792"/>
        <xdr:cNvCxnSpPr/>
      </xdr:nvCxnSpPr>
      <xdr:spPr>
        <a:xfrm flipV="1">
          <a:off x="22160864" y="172989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61740</xdr:rowOff>
    </xdr:from>
    <xdr:ext cx="469744" cy="259045"/>
    <xdr:sp macro="" textlink="">
      <xdr:nvSpPr>
        <xdr:cNvPr id="794" name="【公民館】&#10;一人当たり面積最小値テキスト"/>
        <xdr:cNvSpPr txBox="1"/>
      </xdr:nvSpPr>
      <xdr:spPr>
        <a:xfrm>
          <a:off x="22199600" y="18578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57913</xdr:rowOff>
    </xdr:from>
    <xdr:to>
      <xdr:col>116</xdr:col>
      <xdr:colOff>152400</xdr:colOff>
      <xdr:row>108</xdr:row>
      <xdr:rowOff>57913</xdr:rowOff>
    </xdr:to>
    <xdr:cxnSp macro="">
      <xdr:nvCxnSpPr>
        <xdr:cNvPr id="795" name="直線コネクタ 794"/>
        <xdr:cNvCxnSpPr/>
      </xdr:nvCxnSpPr>
      <xdr:spPr>
        <a:xfrm>
          <a:off x="22072600" y="18574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100601</xdr:rowOff>
    </xdr:from>
    <xdr:ext cx="469744" cy="259045"/>
    <xdr:sp macro="" textlink="">
      <xdr:nvSpPr>
        <xdr:cNvPr id="796" name="【公民館】&#10;一人当たり面積最大値テキスト"/>
        <xdr:cNvSpPr txBox="1"/>
      </xdr:nvSpPr>
      <xdr:spPr>
        <a:xfrm>
          <a:off x="22199600" y="17074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153924</xdr:rowOff>
    </xdr:from>
    <xdr:to>
      <xdr:col>116</xdr:col>
      <xdr:colOff>152400</xdr:colOff>
      <xdr:row>100</xdr:row>
      <xdr:rowOff>153924</xdr:rowOff>
    </xdr:to>
    <xdr:cxnSp macro="">
      <xdr:nvCxnSpPr>
        <xdr:cNvPr id="797" name="直線コネクタ 796"/>
        <xdr:cNvCxnSpPr/>
      </xdr:nvCxnSpPr>
      <xdr:spPr>
        <a:xfrm>
          <a:off x="22072600" y="17298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168419</xdr:rowOff>
    </xdr:from>
    <xdr:ext cx="469744" cy="259045"/>
    <xdr:sp macro="" textlink="">
      <xdr:nvSpPr>
        <xdr:cNvPr id="798" name="【公民館】&#10;一人当たり面積平均値テキスト"/>
        <xdr:cNvSpPr txBox="1"/>
      </xdr:nvSpPr>
      <xdr:spPr>
        <a:xfrm>
          <a:off x="22199600" y="181706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18542</xdr:rowOff>
    </xdr:from>
    <xdr:to>
      <xdr:col>116</xdr:col>
      <xdr:colOff>114300</xdr:colOff>
      <xdr:row>106</xdr:row>
      <xdr:rowOff>120142</xdr:rowOff>
    </xdr:to>
    <xdr:sp macro="" textlink="">
      <xdr:nvSpPr>
        <xdr:cNvPr id="799" name="フローチャート: 判断 798"/>
        <xdr:cNvSpPr/>
      </xdr:nvSpPr>
      <xdr:spPr>
        <a:xfrm>
          <a:off x="22110700" y="1819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36830</xdr:rowOff>
    </xdr:from>
    <xdr:to>
      <xdr:col>112</xdr:col>
      <xdr:colOff>38100</xdr:colOff>
      <xdr:row>106</xdr:row>
      <xdr:rowOff>138430</xdr:rowOff>
    </xdr:to>
    <xdr:sp macro="" textlink="">
      <xdr:nvSpPr>
        <xdr:cNvPr id="800" name="フローチャート: 判断 799"/>
        <xdr:cNvSpPr/>
      </xdr:nvSpPr>
      <xdr:spPr>
        <a:xfrm>
          <a:off x="21272500" y="1821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32258</xdr:rowOff>
    </xdr:from>
    <xdr:to>
      <xdr:col>107</xdr:col>
      <xdr:colOff>101600</xdr:colOff>
      <xdr:row>106</xdr:row>
      <xdr:rowOff>133858</xdr:rowOff>
    </xdr:to>
    <xdr:sp macro="" textlink="">
      <xdr:nvSpPr>
        <xdr:cNvPr id="801" name="フローチャート: 判断 800"/>
        <xdr:cNvSpPr/>
      </xdr:nvSpPr>
      <xdr:spPr>
        <a:xfrm>
          <a:off x="20383500" y="18205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27687</xdr:rowOff>
    </xdr:from>
    <xdr:to>
      <xdr:col>102</xdr:col>
      <xdr:colOff>165100</xdr:colOff>
      <xdr:row>106</xdr:row>
      <xdr:rowOff>129287</xdr:rowOff>
    </xdr:to>
    <xdr:sp macro="" textlink="">
      <xdr:nvSpPr>
        <xdr:cNvPr id="802" name="フローチャート: 判断 801"/>
        <xdr:cNvSpPr/>
      </xdr:nvSpPr>
      <xdr:spPr>
        <a:xfrm>
          <a:off x="19494500" y="1820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27687</xdr:rowOff>
    </xdr:from>
    <xdr:to>
      <xdr:col>98</xdr:col>
      <xdr:colOff>38100</xdr:colOff>
      <xdr:row>106</xdr:row>
      <xdr:rowOff>129287</xdr:rowOff>
    </xdr:to>
    <xdr:sp macro="" textlink="">
      <xdr:nvSpPr>
        <xdr:cNvPr id="803" name="フローチャート: 判断 802"/>
        <xdr:cNvSpPr/>
      </xdr:nvSpPr>
      <xdr:spPr>
        <a:xfrm>
          <a:off x="18605500" y="1820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04" name="テキスト ボックス 803"/>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05" name="テキスト ボックス 804"/>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06" name="テキスト ボックス 805"/>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07" name="テキスト ボックス 806"/>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08" name="テキスト ボックス 807"/>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25400</xdr:rowOff>
    </xdr:from>
    <xdr:to>
      <xdr:col>116</xdr:col>
      <xdr:colOff>114300</xdr:colOff>
      <xdr:row>104</xdr:row>
      <xdr:rowOff>127000</xdr:rowOff>
    </xdr:to>
    <xdr:sp macro="" textlink="">
      <xdr:nvSpPr>
        <xdr:cNvPr id="809" name="楕円 808"/>
        <xdr:cNvSpPr/>
      </xdr:nvSpPr>
      <xdr:spPr>
        <a:xfrm>
          <a:off x="22110700" y="1785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48277</xdr:rowOff>
    </xdr:from>
    <xdr:ext cx="469744" cy="259045"/>
    <xdr:sp macro="" textlink="">
      <xdr:nvSpPr>
        <xdr:cNvPr id="810" name="【公民館】&#10;一人当たり面積該当値テキスト"/>
        <xdr:cNvSpPr txBox="1"/>
      </xdr:nvSpPr>
      <xdr:spPr>
        <a:xfrm>
          <a:off x="22199600" y="1770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39115</xdr:rowOff>
    </xdr:from>
    <xdr:to>
      <xdr:col>112</xdr:col>
      <xdr:colOff>38100</xdr:colOff>
      <xdr:row>104</xdr:row>
      <xdr:rowOff>140715</xdr:rowOff>
    </xdr:to>
    <xdr:sp macro="" textlink="">
      <xdr:nvSpPr>
        <xdr:cNvPr id="811" name="楕円 810"/>
        <xdr:cNvSpPr/>
      </xdr:nvSpPr>
      <xdr:spPr>
        <a:xfrm>
          <a:off x="21272500" y="1786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76200</xdr:rowOff>
    </xdr:from>
    <xdr:to>
      <xdr:col>116</xdr:col>
      <xdr:colOff>63500</xdr:colOff>
      <xdr:row>104</xdr:row>
      <xdr:rowOff>89915</xdr:rowOff>
    </xdr:to>
    <xdr:cxnSp macro="">
      <xdr:nvCxnSpPr>
        <xdr:cNvPr id="812" name="直線コネクタ 811"/>
        <xdr:cNvCxnSpPr/>
      </xdr:nvCxnSpPr>
      <xdr:spPr>
        <a:xfrm flipV="1">
          <a:off x="21323300" y="17907000"/>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43687</xdr:rowOff>
    </xdr:from>
    <xdr:to>
      <xdr:col>107</xdr:col>
      <xdr:colOff>101600</xdr:colOff>
      <xdr:row>104</xdr:row>
      <xdr:rowOff>145287</xdr:rowOff>
    </xdr:to>
    <xdr:sp macro="" textlink="">
      <xdr:nvSpPr>
        <xdr:cNvPr id="813" name="楕円 812"/>
        <xdr:cNvSpPr/>
      </xdr:nvSpPr>
      <xdr:spPr>
        <a:xfrm>
          <a:off x="20383500" y="1787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89915</xdr:rowOff>
    </xdr:from>
    <xdr:to>
      <xdr:col>111</xdr:col>
      <xdr:colOff>177800</xdr:colOff>
      <xdr:row>104</xdr:row>
      <xdr:rowOff>94487</xdr:rowOff>
    </xdr:to>
    <xdr:cxnSp macro="">
      <xdr:nvCxnSpPr>
        <xdr:cNvPr id="814" name="直線コネクタ 813"/>
        <xdr:cNvCxnSpPr/>
      </xdr:nvCxnSpPr>
      <xdr:spPr>
        <a:xfrm flipV="1">
          <a:off x="20434300" y="179207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55118</xdr:rowOff>
    </xdr:from>
    <xdr:to>
      <xdr:col>102</xdr:col>
      <xdr:colOff>165100</xdr:colOff>
      <xdr:row>104</xdr:row>
      <xdr:rowOff>156718</xdr:rowOff>
    </xdr:to>
    <xdr:sp macro="" textlink="">
      <xdr:nvSpPr>
        <xdr:cNvPr id="815" name="楕円 814"/>
        <xdr:cNvSpPr/>
      </xdr:nvSpPr>
      <xdr:spPr>
        <a:xfrm>
          <a:off x="19494500" y="1788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94487</xdr:rowOff>
    </xdr:from>
    <xdr:to>
      <xdr:col>107</xdr:col>
      <xdr:colOff>50800</xdr:colOff>
      <xdr:row>104</xdr:row>
      <xdr:rowOff>105918</xdr:rowOff>
    </xdr:to>
    <xdr:cxnSp macro="">
      <xdr:nvCxnSpPr>
        <xdr:cNvPr id="816" name="直線コネクタ 815"/>
        <xdr:cNvCxnSpPr/>
      </xdr:nvCxnSpPr>
      <xdr:spPr>
        <a:xfrm flipV="1">
          <a:off x="19545300" y="17925287"/>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50546</xdr:rowOff>
    </xdr:from>
    <xdr:to>
      <xdr:col>98</xdr:col>
      <xdr:colOff>38100</xdr:colOff>
      <xdr:row>104</xdr:row>
      <xdr:rowOff>152146</xdr:rowOff>
    </xdr:to>
    <xdr:sp macro="" textlink="">
      <xdr:nvSpPr>
        <xdr:cNvPr id="817" name="楕円 816"/>
        <xdr:cNvSpPr/>
      </xdr:nvSpPr>
      <xdr:spPr>
        <a:xfrm>
          <a:off x="18605500" y="17881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101346</xdr:rowOff>
    </xdr:from>
    <xdr:to>
      <xdr:col>102</xdr:col>
      <xdr:colOff>114300</xdr:colOff>
      <xdr:row>104</xdr:row>
      <xdr:rowOff>105918</xdr:rowOff>
    </xdr:to>
    <xdr:cxnSp macro="">
      <xdr:nvCxnSpPr>
        <xdr:cNvPr id="818" name="直線コネクタ 817"/>
        <xdr:cNvCxnSpPr/>
      </xdr:nvCxnSpPr>
      <xdr:spPr>
        <a:xfrm>
          <a:off x="18656300" y="1793214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129557</xdr:rowOff>
    </xdr:from>
    <xdr:ext cx="469744" cy="259045"/>
    <xdr:sp macro="" textlink="">
      <xdr:nvSpPr>
        <xdr:cNvPr id="819" name="n_1aveValue【公民館】&#10;一人当たり面積"/>
        <xdr:cNvSpPr txBox="1"/>
      </xdr:nvSpPr>
      <xdr:spPr>
        <a:xfrm>
          <a:off x="21075727" y="18303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124985</xdr:rowOff>
    </xdr:from>
    <xdr:ext cx="469744" cy="259045"/>
    <xdr:sp macro="" textlink="">
      <xdr:nvSpPr>
        <xdr:cNvPr id="820" name="n_2aveValue【公民館】&#10;一人当たり面積"/>
        <xdr:cNvSpPr txBox="1"/>
      </xdr:nvSpPr>
      <xdr:spPr>
        <a:xfrm>
          <a:off x="20199427" y="18298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120414</xdr:rowOff>
    </xdr:from>
    <xdr:ext cx="469744" cy="259045"/>
    <xdr:sp macro="" textlink="">
      <xdr:nvSpPr>
        <xdr:cNvPr id="821" name="n_3aveValue【公民館】&#10;一人当たり面積"/>
        <xdr:cNvSpPr txBox="1"/>
      </xdr:nvSpPr>
      <xdr:spPr>
        <a:xfrm>
          <a:off x="19310427" y="1829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120414</xdr:rowOff>
    </xdr:from>
    <xdr:ext cx="469744" cy="259045"/>
    <xdr:sp macro="" textlink="">
      <xdr:nvSpPr>
        <xdr:cNvPr id="822" name="n_4aveValue【公民館】&#10;一人当たり面積"/>
        <xdr:cNvSpPr txBox="1"/>
      </xdr:nvSpPr>
      <xdr:spPr>
        <a:xfrm>
          <a:off x="18421427" y="1829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157242</xdr:rowOff>
    </xdr:from>
    <xdr:ext cx="469744" cy="259045"/>
    <xdr:sp macro="" textlink="">
      <xdr:nvSpPr>
        <xdr:cNvPr id="823" name="n_1mainValue【公民館】&#10;一人当たり面積"/>
        <xdr:cNvSpPr txBox="1"/>
      </xdr:nvSpPr>
      <xdr:spPr>
        <a:xfrm>
          <a:off x="21075727" y="17645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161814</xdr:rowOff>
    </xdr:from>
    <xdr:ext cx="469744" cy="259045"/>
    <xdr:sp macro="" textlink="">
      <xdr:nvSpPr>
        <xdr:cNvPr id="824" name="n_2mainValue【公民館】&#10;一人当たり面積"/>
        <xdr:cNvSpPr txBox="1"/>
      </xdr:nvSpPr>
      <xdr:spPr>
        <a:xfrm>
          <a:off x="20199427" y="1764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1795</xdr:rowOff>
    </xdr:from>
    <xdr:ext cx="469744" cy="259045"/>
    <xdr:sp macro="" textlink="">
      <xdr:nvSpPr>
        <xdr:cNvPr id="825" name="n_3mainValue【公民館】&#10;一人当たり面積"/>
        <xdr:cNvSpPr txBox="1"/>
      </xdr:nvSpPr>
      <xdr:spPr>
        <a:xfrm>
          <a:off x="19310427" y="17661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168673</xdr:rowOff>
    </xdr:from>
    <xdr:ext cx="469744" cy="259045"/>
    <xdr:sp macro="" textlink="">
      <xdr:nvSpPr>
        <xdr:cNvPr id="826" name="n_4mainValue【公民館】&#10;一人当たり面積"/>
        <xdr:cNvSpPr txBox="1"/>
      </xdr:nvSpPr>
      <xdr:spPr>
        <a:xfrm>
          <a:off x="18421427" y="17656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27" name="正方形/長方形 826"/>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28" name="正方形/長方形 827"/>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29" name="テキスト ボックス 828"/>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認定こども園・幼稚園・保育所</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及び</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児童館</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の子育て支援施設は、有形固定資産減価償却率は類似団体より高く、また、一人当たり面積については類似団体より低くなっている。これらのことから、子育て支援施設は老朽化しているものが多く、施設の面積も少ないという現状であることがわかる。今後は公共施設等総合管理計画に基づき、現在指定管理制度を導入している施設は、民間移管を基本とし、また、直営施設については、今後児童数の動向を考慮しながら、建替えや統合・縮小を検討していく。</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公営住宅</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は有形固定資産減価償却率は類似団体より低いものの、一人当たり面積は類似団体及び全国、大分県平均を大幅に上回っており、住宅戸数の供給が多い状況であることがわかる。今後は、公共施設等総合管理計画に基づき、耐用年数が経過する際には、人口動向などを考慮し統合・縮小を検討していく。</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道路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及び</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橋りょう・トンネル</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においては、有形固定資産減価償却率は類似団体や全国平均より高く、</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道路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の一人当たり延長については、それぞれの平均を大きく上回っている状況である。これは、６市町村による合併で管理する道路も広域にわたっており、建設後数十年経過している道路も多く老朽化が進んでいるが、全ての道路を更新する事が困難だからである。しかし、今後も安全な通行の確保などのため、長寿命化計画などに基づき適切な維持管理及び修繕・更新等を行っていく必要があ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63,994
63,523
666.03
49,106,178
47,825,141
517,811
20,985,753
35,887,842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81099</xdr:rowOff>
    </xdr:from>
    <xdr:to>
      <xdr:col>24</xdr:col>
      <xdr:colOff>62865</xdr:colOff>
      <xdr:row>42</xdr:row>
      <xdr:rowOff>92528</xdr:rowOff>
    </xdr:to>
    <xdr:cxnSp macro="">
      <xdr:nvCxnSpPr>
        <xdr:cNvPr id="58" name="直線コネクタ 57"/>
        <xdr:cNvCxnSpPr/>
      </xdr:nvCxnSpPr>
      <xdr:spPr>
        <a:xfrm flipV="1">
          <a:off x="4634865" y="5738949"/>
          <a:ext cx="0" cy="15544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27776</xdr:rowOff>
    </xdr:from>
    <xdr:ext cx="340478" cy="259045"/>
    <xdr:sp macro="" textlink="">
      <xdr:nvSpPr>
        <xdr:cNvPr id="61" name="【図書館】&#10;有形固定資産減価償却率最大値テキスト"/>
        <xdr:cNvSpPr txBox="1"/>
      </xdr:nvSpPr>
      <xdr:spPr>
        <a:xfrm>
          <a:off x="4673600" y="551417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81099</xdr:rowOff>
    </xdr:from>
    <xdr:to>
      <xdr:col>24</xdr:col>
      <xdr:colOff>152400</xdr:colOff>
      <xdr:row>33</xdr:row>
      <xdr:rowOff>81099</xdr:rowOff>
    </xdr:to>
    <xdr:cxnSp macro="">
      <xdr:nvCxnSpPr>
        <xdr:cNvPr id="62" name="直線コネクタ 61"/>
        <xdr:cNvCxnSpPr/>
      </xdr:nvCxnSpPr>
      <xdr:spPr>
        <a:xfrm>
          <a:off x="4546600" y="5738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144616</xdr:rowOff>
    </xdr:from>
    <xdr:ext cx="405111" cy="259045"/>
    <xdr:sp macro="" textlink="">
      <xdr:nvSpPr>
        <xdr:cNvPr id="63" name="【図書館】&#10;有形固定資産減価償却率平均値テキスト"/>
        <xdr:cNvSpPr txBox="1"/>
      </xdr:nvSpPr>
      <xdr:spPr>
        <a:xfrm>
          <a:off x="4673600" y="61453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121739</xdr:rowOff>
    </xdr:from>
    <xdr:to>
      <xdr:col>24</xdr:col>
      <xdr:colOff>114300</xdr:colOff>
      <xdr:row>37</xdr:row>
      <xdr:rowOff>51889</xdr:rowOff>
    </xdr:to>
    <xdr:sp macro="" textlink="">
      <xdr:nvSpPr>
        <xdr:cNvPr id="64" name="フローチャート: 判断 63"/>
        <xdr:cNvSpPr/>
      </xdr:nvSpPr>
      <xdr:spPr>
        <a:xfrm>
          <a:off x="4584700" y="629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111942</xdr:rowOff>
    </xdr:from>
    <xdr:to>
      <xdr:col>20</xdr:col>
      <xdr:colOff>38100</xdr:colOff>
      <xdr:row>37</xdr:row>
      <xdr:rowOff>42092</xdr:rowOff>
    </xdr:to>
    <xdr:sp macro="" textlink="">
      <xdr:nvSpPr>
        <xdr:cNvPr id="65" name="フローチャート: 判断 64"/>
        <xdr:cNvSpPr/>
      </xdr:nvSpPr>
      <xdr:spPr>
        <a:xfrm>
          <a:off x="3746500" y="6284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138067</xdr:rowOff>
    </xdr:from>
    <xdr:to>
      <xdr:col>15</xdr:col>
      <xdr:colOff>101600</xdr:colOff>
      <xdr:row>37</xdr:row>
      <xdr:rowOff>68217</xdr:rowOff>
    </xdr:to>
    <xdr:sp macro="" textlink="">
      <xdr:nvSpPr>
        <xdr:cNvPr id="66" name="フローチャート: 判断 65"/>
        <xdr:cNvSpPr/>
      </xdr:nvSpPr>
      <xdr:spPr>
        <a:xfrm>
          <a:off x="2857500" y="6310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17236</xdr:rowOff>
    </xdr:from>
    <xdr:to>
      <xdr:col>10</xdr:col>
      <xdr:colOff>165100</xdr:colOff>
      <xdr:row>37</xdr:row>
      <xdr:rowOff>118836</xdr:rowOff>
    </xdr:to>
    <xdr:sp macro="" textlink="">
      <xdr:nvSpPr>
        <xdr:cNvPr id="67" name="フローチャート: 判断 66"/>
        <xdr:cNvSpPr/>
      </xdr:nvSpPr>
      <xdr:spPr>
        <a:xfrm>
          <a:off x="1968500" y="636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162560</xdr:rowOff>
    </xdr:from>
    <xdr:to>
      <xdr:col>6</xdr:col>
      <xdr:colOff>38100</xdr:colOff>
      <xdr:row>37</xdr:row>
      <xdr:rowOff>92710</xdr:rowOff>
    </xdr:to>
    <xdr:sp macro="" textlink="">
      <xdr:nvSpPr>
        <xdr:cNvPr id="68" name="フローチャート: 判断 67"/>
        <xdr:cNvSpPr/>
      </xdr:nvSpPr>
      <xdr:spPr>
        <a:xfrm>
          <a:off x="1079500" y="633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90715</xdr:rowOff>
    </xdr:from>
    <xdr:to>
      <xdr:col>24</xdr:col>
      <xdr:colOff>114300</xdr:colOff>
      <xdr:row>39</xdr:row>
      <xdr:rowOff>20865</xdr:rowOff>
    </xdr:to>
    <xdr:sp macro="" textlink="">
      <xdr:nvSpPr>
        <xdr:cNvPr id="74" name="楕円 73"/>
        <xdr:cNvSpPr/>
      </xdr:nvSpPr>
      <xdr:spPr>
        <a:xfrm>
          <a:off x="4584700" y="66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69142</xdr:rowOff>
    </xdr:from>
    <xdr:ext cx="405111" cy="259045"/>
    <xdr:sp macro="" textlink="">
      <xdr:nvSpPr>
        <xdr:cNvPr id="75" name="【図書館】&#10;有形固定資産減価償却率該当値テキスト"/>
        <xdr:cNvSpPr txBox="1"/>
      </xdr:nvSpPr>
      <xdr:spPr>
        <a:xfrm>
          <a:off x="4673600" y="6584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53159</xdr:rowOff>
    </xdr:from>
    <xdr:to>
      <xdr:col>20</xdr:col>
      <xdr:colOff>38100</xdr:colOff>
      <xdr:row>38</xdr:row>
      <xdr:rowOff>154759</xdr:rowOff>
    </xdr:to>
    <xdr:sp macro="" textlink="">
      <xdr:nvSpPr>
        <xdr:cNvPr id="76" name="楕円 75"/>
        <xdr:cNvSpPr/>
      </xdr:nvSpPr>
      <xdr:spPr>
        <a:xfrm>
          <a:off x="3746500" y="656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103959</xdr:rowOff>
    </xdr:from>
    <xdr:to>
      <xdr:col>24</xdr:col>
      <xdr:colOff>63500</xdr:colOff>
      <xdr:row>38</xdr:row>
      <xdr:rowOff>141515</xdr:rowOff>
    </xdr:to>
    <xdr:cxnSp macro="">
      <xdr:nvCxnSpPr>
        <xdr:cNvPr id="77" name="直線コネクタ 76"/>
        <xdr:cNvCxnSpPr/>
      </xdr:nvCxnSpPr>
      <xdr:spPr>
        <a:xfrm>
          <a:off x="3797300" y="6619059"/>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25400</xdr:rowOff>
    </xdr:from>
    <xdr:to>
      <xdr:col>15</xdr:col>
      <xdr:colOff>101600</xdr:colOff>
      <xdr:row>38</xdr:row>
      <xdr:rowOff>127000</xdr:rowOff>
    </xdr:to>
    <xdr:sp macro="" textlink="">
      <xdr:nvSpPr>
        <xdr:cNvPr id="78" name="楕円 77"/>
        <xdr:cNvSpPr/>
      </xdr:nvSpPr>
      <xdr:spPr>
        <a:xfrm>
          <a:off x="28575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76200</xdr:rowOff>
    </xdr:from>
    <xdr:to>
      <xdr:col>19</xdr:col>
      <xdr:colOff>177800</xdr:colOff>
      <xdr:row>38</xdr:row>
      <xdr:rowOff>103959</xdr:rowOff>
    </xdr:to>
    <xdr:cxnSp macro="">
      <xdr:nvCxnSpPr>
        <xdr:cNvPr id="79" name="直線コネクタ 78"/>
        <xdr:cNvCxnSpPr/>
      </xdr:nvCxnSpPr>
      <xdr:spPr>
        <a:xfrm>
          <a:off x="2908300" y="6591300"/>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41728</xdr:rowOff>
    </xdr:from>
    <xdr:to>
      <xdr:col>10</xdr:col>
      <xdr:colOff>165100</xdr:colOff>
      <xdr:row>38</xdr:row>
      <xdr:rowOff>143328</xdr:rowOff>
    </xdr:to>
    <xdr:sp macro="" textlink="">
      <xdr:nvSpPr>
        <xdr:cNvPr id="80" name="楕円 79"/>
        <xdr:cNvSpPr/>
      </xdr:nvSpPr>
      <xdr:spPr>
        <a:xfrm>
          <a:off x="1968500" y="655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76200</xdr:rowOff>
    </xdr:from>
    <xdr:to>
      <xdr:col>15</xdr:col>
      <xdr:colOff>50800</xdr:colOff>
      <xdr:row>38</xdr:row>
      <xdr:rowOff>92528</xdr:rowOff>
    </xdr:to>
    <xdr:cxnSp macro="">
      <xdr:nvCxnSpPr>
        <xdr:cNvPr id="81" name="直線コネクタ 80"/>
        <xdr:cNvCxnSpPr/>
      </xdr:nvCxnSpPr>
      <xdr:spPr>
        <a:xfrm flipV="1">
          <a:off x="2019300" y="65913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9072</xdr:rowOff>
    </xdr:from>
    <xdr:to>
      <xdr:col>6</xdr:col>
      <xdr:colOff>38100</xdr:colOff>
      <xdr:row>38</xdr:row>
      <xdr:rowOff>110672</xdr:rowOff>
    </xdr:to>
    <xdr:sp macro="" textlink="">
      <xdr:nvSpPr>
        <xdr:cNvPr id="82" name="楕円 81"/>
        <xdr:cNvSpPr/>
      </xdr:nvSpPr>
      <xdr:spPr>
        <a:xfrm>
          <a:off x="1079500" y="652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59872</xdr:rowOff>
    </xdr:from>
    <xdr:to>
      <xdr:col>10</xdr:col>
      <xdr:colOff>114300</xdr:colOff>
      <xdr:row>38</xdr:row>
      <xdr:rowOff>92528</xdr:rowOff>
    </xdr:to>
    <xdr:cxnSp macro="">
      <xdr:nvCxnSpPr>
        <xdr:cNvPr id="83" name="直線コネクタ 82"/>
        <xdr:cNvCxnSpPr/>
      </xdr:nvCxnSpPr>
      <xdr:spPr>
        <a:xfrm>
          <a:off x="1130300" y="65749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58619</xdr:rowOff>
    </xdr:from>
    <xdr:ext cx="405111" cy="259045"/>
    <xdr:sp macro="" textlink="">
      <xdr:nvSpPr>
        <xdr:cNvPr id="84" name="n_1aveValue【図書館】&#10;有形固定資産減価償却率"/>
        <xdr:cNvSpPr txBox="1"/>
      </xdr:nvSpPr>
      <xdr:spPr>
        <a:xfrm>
          <a:off x="3582044" y="6059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84744</xdr:rowOff>
    </xdr:from>
    <xdr:ext cx="405111" cy="259045"/>
    <xdr:sp macro="" textlink="">
      <xdr:nvSpPr>
        <xdr:cNvPr id="85" name="n_2aveValue【図書館】&#10;有形固定資産減価償却率"/>
        <xdr:cNvSpPr txBox="1"/>
      </xdr:nvSpPr>
      <xdr:spPr>
        <a:xfrm>
          <a:off x="2705744" y="60854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135363</xdr:rowOff>
    </xdr:from>
    <xdr:ext cx="405111" cy="259045"/>
    <xdr:sp macro="" textlink="">
      <xdr:nvSpPr>
        <xdr:cNvPr id="86" name="n_3aveValue【図書館】&#10;有形固定資産減価償却率"/>
        <xdr:cNvSpPr txBox="1"/>
      </xdr:nvSpPr>
      <xdr:spPr>
        <a:xfrm>
          <a:off x="1816744" y="613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109237</xdr:rowOff>
    </xdr:from>
    <xdr:ext cx="405111" cy="259045"/>
    <xdr:sp macro="" textlink="">
      <xdr:nvSpPr>
        <xdr:cNvPr id="87" name="n_4aveValue【図書館】&#10;有形固定資産減価償却率"/>
        <xdr:cNvSpPr txBox="1"/>
      </xdr:nvSpPr>
      <xdr:spPr>
        <a:xfrm>
          <a:off x="9277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145886</xdr:rowOff>
    </xdr:from>
    <xdr:ext cx="405111" cy="259045"/>
    <xdr:sp macro="" textlink="">
      <xdr:nvSpPr>
        <xdr:cNvPr id="88" name="n_1mainValue【図書館】&#10;有形固定資産減価償却率"/>
        <xdr:cNvSpPr txBox="1"/>
      </xdr:nvSpPr>
      <xdr:spPr>
        <a:xfrm>
          <a:off x="3582044" y="6660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118127</xdr:rowOff>
    </xdr:from>
    <xdr:ext cx="405111" cy="259045"/>
    <xdr:sp macro="" textlink="">
      <xdr:nvSpPr>
        <xdr:cNvPr id="89" name="n_2mainValue【図書館】&#10;有形固定資産減価償却率"/>
        <xdr:cNvSpPr txBox="1"/>
      </xdr:nvSpPr>
      <xdr:spPr>
        <a:xfrm>
          <a:off x="2705744" y="663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134455</xdr:rowOff>
    </xdr:from>
    <xdr:ext cx="405111" cy="259045"/>
    <xdr:sp macro="" textlink="">
      <xdr:nvSpPr>
        <xdr:cNvPr id="90" name="n_3mainValue【図書館】&#10;有形固定資産減価償却率"/>
        <xdr:cNvSpPr txBox="1"/>
      </xdr:nvSpPr>
      <xdr:spPr>
        <a:xfrm>
          <a:off x="1816744" y="664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101799</xdr:rowOff>
    </xdr:from>
    <xdr:ext cx="405111" cy="259045"/>
    <xdr:sp macro="" textlink="">
      <xdr:nvSpPr>
        <xdr:cNvPr id="91" name="n_4mainValue【図書館】&#10;有形固定資産減価償却率"/>
        <xdr:cNvSpPr txBox="1"/>
      </xdr:nvSpPr>
      <xdr:spPr>
        <a:xfrm>
          <a:off x="927744" y="6616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133350</xdr:rowOff>
    </xdr:from>
    <xdr:to>
      <xdr:col>59</xdr:col>
      <xdr:colOff>50800</xdr:colOff>
      <xdr:row>42</xdr:row>
      <xdr:rowOff>133350</xdr:rowOff>
    </xdr:to>
    <xdr:cxnSp macro="">
      <xdr:nvCxnSpPr>
        <xdr:cNvPr id="102" name="直線コネクタ 101"/>
        <xdr:cNvCxnSpPr/>
      </xdr:nvCxnSpPr>
      <xdr:spPr>
        <a:xfrm>
          <a:off x="6604000" y="733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162577</xdr:rowOff>
    </xdr:from>
    <xdr:ext cx="467179" cy="259045"/>
    <xdr:sp macro="" textlink="">
      <xdr:nvSpPr>
        <xdr:cNvPr id="103" name="テキスト ボックス 102"/>
        <xdr:cNvSpPr txBox="1"/>
      </xdr:nvSpPr>
      <xdr:spPr>
        <a:xfrm>
          <a:off x="6136821" y="719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19050</xdr:rowOff>
    </xdr:from>
    <xdr:to>
      <xdr:col>59</xdr:col>
      <xdr:colOff>50800</xdr:colOff>
      <xdr:row>41</xdr:row>
      <xdr:rowOff>19050</xdr:rowOff>
    </xdr:to>
    <xdr:cxnSp macro="">
      <xdr:nvCxnSpPr>
        <xdr:cNvPr id="104" name="直線コネクタ 103"/>
        <xdr:cNvCxnSpPr/>
      </xdr:nvCxnSpPr>
      <xdr:spPr>
        <a:xfrm>
          <a:off x="6604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5" name="テキスト ボックス 104"/>
        <xdr:cNvSpPr txBox="1"/>
      </xdr:nvSpPr>
      <xdr:spPr>
        <a:xfrm>
          <a:off x="6136821" y="690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76200</xdr:rowOff>
    </xdr:from>
    <xdr:to>
      <xdr:col>59</xdr:col>
      <xdr:colOff>50800</xdr:colOff>
      <xdr:row>39</xdr:row>
      <xdr:rowOff>76200</xdr:rowOff>
    </xdr:to>
    <xdr:cxnSp macro="">
      <xdr:nvCxnSpPr>
        <xdr:cNvPr id="106" name="直線コネクタ 105"/>
        <xdr:cNvCxnSpPr/>
      </xdr:nvCxnSpPr>
      <xdr:spPr>
        <a:xfrm>
          <a:off x="6604000" y="676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105427</xdr:rowOff>
    </xdr:from>
    <xdr:ext cx="467179" cy="259045"/>
    <xdr:sp macro="" textlink="">
      <xdr:nvSpPr>
        <xdr:cNvPr id="107" name="テキスト ボックス 106"/>
        <xdr:cNvSpPr txBox="1"/>
      </xdr:nvSpPr>
      <xdr:spPr>
        <a:xfrm>
          <a:off x="6136821" y="662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8" name="直線コネクタ 107"/>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9" name="テキスト ボックス 108"/>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19050</xdr:rowOff>
    </xdr:from>
    <xdr:to>
      <xdr:col>59</xdr:col>
      <xdr:colOff>50800</xdr:colOff>
      <xdr:row>36</xdr:row>
      <xdr:rowOff>19050</xdr:rowOff>
    </xdr:to>
    <xdr:cxnSp macro="">
      <xdr:nvCxnSpPr>
        <xdr:cNvPr id="110" name="直線コネクタ 109"/>
        <xdr:cNvCxnSpPr/>
      </xdr:nvCxnSpPr>
      <xdr:spPr>
        <a:xfrm>
          <a:off x="6604000" y="619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48277</xdr:rowOff>
    </xdr:from>
    <xdr:ext cx="467179" cy="259045"/>
    <xdr:sp macro="" textlink="">
      <xdr:nvSpPr>
        <xdr:cNvPr id="111" name="テキスト ボックス 110"/>
        <xdr:cNvSpPr txBox="1"/>
      </xdr:nvSpPr>
      <xdr:spPr>
        <a:xfrm>
          <a:off x="6136821" y="604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12" name="直線コネクタ 111"/>
        <xdr:cNvCxnSpPr/>
      </xdr:nvCxnSpPr>
      <xdr:spPr>
        <a:xfrm>
          <a:off x="6604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13" name="テキスト ボックス 112"/>
        <xdr:cNvSpPr txBox="1"/>
      </xdr:nvSpPr>
      <xdr:spPr>
        <a:xfrm>
          <a:off x="6136821" y="576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133350</xdr:rowOff>
    </xdr:from>
    <xdr:to>
      <xdr:col>59</xdr:col>
      <xdr:colOff>50800</xdr:colOff>
      <xdr:row>32</xdr:row>
      <xdr:rowOff>133350</xdr:rowOff>
    </xdr:to>
    <xdr:cxnSp macro="">
      <xdr:nvCxnSpPr>
        <xdr:cNvPr id="114" name="直線コネクタ 113"/>
        <xdr:cNvCxnSpPr/>
      </xdr:nvCxnSpPr>
      <xdr:spPr>
        <a:xfrm>
          <a:off x="6604000" y="561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162577</xdr:rowOff>
    </xdr:from>
    <xdr:ext cx="467179" cy="259045"/>
    <xdr:sp macro="" textlink="">
      <xdr:nvSpPr>
        <xdr:cNvPr id="115" name="テキスト ボックス 114"/>
        <xdr:cNvSpPr txBox="1"/>
      </xdr:nvSpPr>
      <xdr:spPr>
        <a:xfrm>
          <a:off x="6136821" y="547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6" name="直線コネクタ 115"/>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7" name="テキスト ボックス 116"/>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8"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133350</xdr:rowOff>
    </xdr:from>
    <xdr:to>
      <xdr:col>54</xdr:col>
      <xdr:colOff>189865</xdr:colOff>
      <xdr:row>42</xdr:row>
      <xdr:rowOff>4763</xdr:rowOff>
    </xdr:to>
    <xdr:cxnSp macro="">
      <xdr:nvCxnSpPr>
        <xdr:cNvPr id="119" name="直線コネクタ 118"/>
        <xdr:cNvCxnSpPr/>
      </xdr:nvCxnSpPr>
      <xdr:spPr>
        <a:xfrm flipV="1">
          <a:off x="10476865" y="5791200"/>
          <a:ext cx="0" cy="1414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8590</xdr:rowOff>
    </xdr:from>
    <xdr:ext cx="469744" cy="259045"/>
    <xdr:sp macro="" textlink="">
      <xdr:nvSpPr>
        <xdr:cNvPr id="120" name="【図書館】&#10;一人当たり面積最小値テキスト"/>
        <xdr:cNvSpPr txBox="1"/>
      </xdr:nvSpPr>
      <xdr:spPr>
        <a:xfrm>
          <a:off x="10515600" y="7209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4763</xdr:rowOff>
    </xdr:from>
    <xdr:to>
      <xdr:col>55</xdr:col>
      <xdr:colOff>88900</xdr:colOff>
      <xdr:row>42</xdr:row>
      <xdr:rowOff>4763</xdr:rowOff>
    </xdr:to>
    <xdr:cxnSp macro="">
      <xdr:nvCxnSpPr>
        <xdr:cNvPr id="121" name="直線コネクタ 120"/>
        <xdr:cNvCxnSpPr/>
      </xdr:nvCxnSpPr>
      <xdr:spPr>
        <a:xfrm>
          <a:off x="10388600" y="720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80027</xdr:rowOff>
    </xdr:from>
    <xdr:ext cx="469744" cy="259045"/>
    <xdr:sp macro="" textlink="">
      <xdr:nvSpPr>
        <xdr:cNvPr id="122" name="【図書館】&#10;一人当たり面積最大値テキスト"/>
        <xdr:cNvSpPr txBox="1"/>
      </xdr:nvSpPr>
      <xdr:spPr>
        <a:xfrm>
          <a:off x="10515600" y="556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133350</xdr:rowOff>
    </xdr:from>
    <xdr:to>
      <xdr:col>55</xdr:col>
      <xdr:colOff>88900</xdr:colOff>
      <xdr:row>33</xdr:row>
      <xdr:rowOff>133350</xdr:rowOff>
    </xdr:to>
    <xdr:cxnSp macro="">
      <xdr:nvCxnSpPr>
        <xdr:cNvPr id="123" name="直線コネクタ 122"/>
        <xdr:cNvCxnSpPr/>
      </xdr:nvCxnSpPr>
      <xdr:spPr>
        <a:xfrm>
          <a:off x="103886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148290</xdr:rowOff>
    </xdr:from>
    <xdr:ext cx="469744" cy="259045"/>
    <xdr:sp macro="" textlink="">
      <xdr:nvSpPr>
        <xdr:cNvPr id="124" name="【図書館】&#10;一人当たり面積平均値テキスト"/>
        <xdr:cNvSpPr txBox="1"/>
      </xdr:nvSpPr>
      <xdr:spPr>
        <a:xfrm>
          <a:off x="10515600" y="64919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125413</xdr:rowOff>
    </xdr:from>
    <xdr:to>
      <xdr:col>55</xdr:col>
      <xdr:colOff>50800</xdr:colOff>
      <xdr:row>39</xdr:row>
      <xdr:rowOff>55563</xdr:rowOff>
    </xdr:to>
    <xdr:sp macro="" textlink="">
      <xdr:nvSpPr>
        <xdr:cNvPr id="125" name="フローチャート: 判断 124"/>
        <xdr:cNvSpPr/>
      </xdr:nvSpPr>
      <xdr:spPr>
        <a:xfrm>
          <a:off x="10426700" y="6640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139700</xdr:rowOff>
    </xdr:from>
    <xdr:to>
      <xdr:col>50</xdr:col>
      <xdr:colOff>165100</xdr:colOff>
      <xdr:row>39</xdr:row>
      <xdr:rowOff>69850</xdr:rowOff>
    </xdr:to>
    <xdr:sp macro="" textlink="">
      <xdr:nvSpPr>
        <xdr:cNvPr id="126" name="フローチャート: 判断 125"/>
        <xdr:cNvSpPr/>
      </xdr:nvSpPr>
      <xdr:spPr>
        <a:xfrm>
          <a:off x="9588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153988</xdr:rowOff>
    </xdr:from>
    <xdr:to>
      <xdr:col>46</xdr:col>
      <xdr:colOff>38100</xdr:colOff>
      <xdr:row>39</xdr:row>
      <xdr:rowOff>84138</xdr:rowOff>
    </xdr:to>
    <xdr:sp macro="" textlink="">
      <xdr:nvSpPr>
        <xdr:cNvPr id="127" name="フローチャート: 判断 126"/>
        <xdr:cNvSpPr/>
      </xdr:nvSpPr>
      <xdr:spPr>
        <a:xfrm>
          <a:off x="8699500" y="6669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11113</xdr:rowOff>
    </xdr:from>
    <xdr:to>
      <xdr:col>41</xdr:col>
      <xdr:colOff>101600</xdr:colOff>
      <xdr:row>39</xdr:row>
      <xdr:rowOff>112713</xdr:rowOff>
    </xdr:to>
    <xdr:sp macro="" textlink="">
      <xdr:nvSpPr>
        <xdr:cNvPr id="128" name="フローチャート: 判断 127"/>
        <xdr:cNvSpPr/>
      </xdr:nvSpPr>
      <xdr:spPr>
        <a:xfrm>
          <a:off x="7810500" y="6697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25400</xdr:rowOff>
    </xdr:from>
    <xdr:to>
      <xdr:col>36</xdr:col>
      <xdr:colOff>165100</xdr:colOff>
      <xdr:row>39</xdr:row>
      <xdr:rowOff>127000</xdr:rowOff>
    </xdr:to>
    <xdr:sp macro="" textlink="">
      <xdr:nvSpPr>
        <xdr:cNvPr id="129" name="フローチャート: 判断 128"/>
        <xdr:cNvSpPr/>
      </xdr:nvSpPr>
      <xdr:spPr>
        <a:xfrm>
          <a:off x="6921500" y="671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30" name="テキスト ボックス 129"/>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31" name="テキスト ボックス 130"/>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32" name="テキスト ボックス 131"/>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3" name="テキスト ボックス 132"/>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4" name="テキスト ボックス 133"/>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82550</xdr:rowOff>
    </xdr:from>
    <xdr:to>
      <xdr:col>55</xdr:col>
      <xdr:colOff>50800</xdr:colOff>
      <xdr:row>41</xdr:row>
      <xdr:rowOff>12700</xdr:rowOff>
    </xdr:to>
    <xdr:sp macro="" textlink="">
      <xdr:nvSpPr>
        <xdr:cNvPr id="135" name="楕円 134"/>
        <xdr:cNvSpPr/>
      </xdr:nvSpPr>
      <xdr:spPr>
        <a:xfrm>
          <a:off x="10426700" y="694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60977</xdr:rowOff>
    </xdr:from>
    <xdr:ext cx="469744" cy="259045"/>
    <xdr:sp macro="" textlink="">
      <xdr:nvSpPr>
        <xdr:cNvPr id="136" name="【図書館】&#10;一人当たり面積該当値テキスト"/>
        <xdr:cNvSpPr txBox="1"/>
      </xdr:nvSpPr>
      <xdr:spPr>
        <a:xfrm>
          <a:off x="10515600" y="691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82550</xdr:rowOff>
    </xdr:from>
    <xdr:to>
      <xdr:col>50</xdr:col>
      <xdr:colOff>165100</xdr:colOff>
      <xdr:row>41</xdr:row>
      <xdr:rowOff>12700</xdr:rowOff>
    </xdr:to>
    <xdr:sp macro="" textlink="">
      <xdr:nvSpPr>
        <xdr:cNvPr id="137" name="楕円 136"/>
        <xdr:cNvSpPr/>
      </xdr:nvSpPr>
      <xdr:spPr>
        <a:xfrm>
          <a:off x="9588500" y="694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133350</xdr:rowOff>
    </xdr:from>
    <xdr:to>
      <xdr:col>55</xdr:col>
      <xdr:colOff>0</xdr:colOff>
      <xdr:row>40</xdr:row>
      <xdr:rowOff>133350</xdr:rowOff>
    </xdr:to>
    <xdr:cxnSp macro="">
      <xdr:nvCxnSpPr>
        <xdr:cNvPr id="138" name="直線コネクタ 137"/>
        <xdr:cNvCxnSpPr/>
      </xdr:nvCxnSpPr>
      <xdr:spPr>
        <a:xfrm>
          <a:off x="9639300" y="69913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96838</xdr:rowOff>
    </xdr:from>
    <xdr:to>
      <xdr:col>46</xdr:col>
      <xdr:colOff>38100</xdr:colOff>
      <xdr:row>41</xdr:row>
      <xdr:rowOff>26988</xdr:rowOff>
    </xdr:to>
    <xdr:sp macro="" textlink="">
      <xdr:nvSpPr>
        <xdr:cNvPr id="139" name="楕円 138"/>
        <xdr:cNvSpPr/>
      </xdr:nvSpPr>
      <xdr:spPr>
        <a:xfrm>
          <a:off x="8699500" y="6954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133350</xdr:rowOff>
    </xdr:from>
    <xdr:to>
      <xdr:col>50</xdr:col>
      <xdr:colOff>114300</xdr:colOff>
      <xdr:row>40</xdr:row>
      <xdr:rowOff>147638</xdr:rowOff>
    </xdr:to>
    <xdr:cxnSp macro="">
      <xdr:nvCxnSpPr>
        <xdr:cNvPr id="140" name="直線コネクタ 139"/>
        <xdr:cNvCxnSpPr/>
      </xdr:nvCxnSpPr>
      <xdr:spPr>
        <a:xfrm flipV="1">
          <a:off x="8750300" y="6991350"/>
          <a:ext cx="889000" cy="14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96838</xdr:rowOff>
    </xdr:from>
    <xdr:to>
      <xdr:col>41</xdr:col>
      <xdr:colOff>101600</xdr:colOff>
      <xdr:row>41</xdr:row>
      <xdr:rowOff>26988</xdr:rowOff>
    </xdr:to>
    <xdr:sp macro="" textlink="">
      <xdr:nvSpPr>
        <xdr:cNvPr id="141" name="楕円 140"/>
        <xdr:cNvSpPr/>
      </xdr:nvSpPr>
      <xdr:spPr>
        <a:xfrm>
          <a:off x="7810500" y="6954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147638</xdr:rowOff>
    </xdr:from>
    <xdr:to>
      <xdr:col>45</xdr:col>
      <xdr:colOff>177800</xdr:colOff>
      <xdr:row>40</xdr:row>
      <xdr:rowOff>147638</xdr:rowOff>
    </xdr:to>
    <xdr:cxnSp macro="">
      <xdr:nvCxnSpPr>
        <xdr:cNvPr id="142" name="直線コネクタ 141"/>
        <xdr:cNvCxnSpPr/>
      </xdr:nvCxnSpPr>
      <xdr:spPr>
        <a:xfrm>
          <a:off x="7861300" y="70056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96838</xdr:rowOff>
    </xdr:from>
    <xdr:to>
      <xdr:col>36</xdr:col>
      <xdr:colOff>165100</xdr:colOff>
      <xdr:row>41</xdr:row>
      <xdr:rowOff>26988</xdr:rowOff>
    </xdr:to>
    <xdr:sp macro="" textlink="">
      <xdr:nvSpPr>
        <xdr:cNvPr id="143" name="楕円 142"/>
        <xdr:cNvSpPr/>
      </xdr:nvSpPr>
      <xdr:spPr>
        <a:xfrm>
          <a:off x="6921500" y="6954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147638</xdr:rowOff>
    </xdr:from>
    <xdr:to>
      <xdr:col>41</xdr:col>
      <xdr:colOff>50800</xdr:colOff>
      <xdr:row>40</xdr:row>
      <xdr:rowOff>147638</xdr:rowOff>
    </xdr:to>
    <xdr:cxnSp macro="">
      <xdr:nvCxnSpPr>
        <xdr:cNvPr id="144" name="直線コネクタ 143"/>
        <xdr:cNvCxnSpPr/>
      </xdr:nvCxnSpPr>
      <xdr:spPr>
        <a:xfrm>
          <a:off x="6972300" y="70056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86377</xdr:rowOff>
    </xdr:from>
    <xdr:ext cx="469744" cy="259045"/>
    <xdr:sp macro="" textlink="">
      <xdr:nvSpPr>
        <xdr:cNvPr id="145" name="n_1aveValue【図書館】&#10;一人当たり面積"/>
        <xdr:cNvSpPr txBox="1"/>
      </xdr:nvSpPr>
      <xdr:spPr>
        <a:xfrm>
          <a:off x="93917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100665</xdr:rowOff>
    </xdr:from>
    <xdr:ext cx="469744" cy="259045"/>
    <xdr:sp macro="" textlink="">
      <xdr:nvSpPr>
        <xdr:cNvPr id="146" name="n_2aveValue【図書館】&#10;一人当たり面積"/>
        <xdr:cNvSpPr txBox="1"/>
      </xdr:nvSpPr>
      <xdr:spPr>
        <a:xfrm>
          <a:off x="8515427" y="6444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129240</xdr:rowOff>
    </xdr:from>
    <xdr:ext cx="469744" cy="259045"/>
    <xdr:sp macro="" textlink="">
      <xdr:nvSpPr>
        <xdr:cNvPr id="147" name="n_3aveValue【図書館】&#10;一人当たり面積"/>
        <xdr:cNvSpPr txBox="1"/>
      </xdr:nvSpPr>
      <xdr:spPr>
        <a:xfrm>
          <a:off x="7626427" y="6472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143527</xdr:rowOff>
    </xdr:from>
    <xdr:ext cx="469744" cy="259045"/>
    <xdr:sp macro="" textlink="">
      <xdr:nvSpPr>
        <xdr:cNvPr id="148" name="n_4aveValue【図書館】&#10;一人当たり面積"/>
        <xdr:cNvSpPr txBox="1"/>
      </xdr:nvSpPr>
      <xdr:spPr>
        <a:xfrm>
          <a:off x="6737427" y="648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3827</xdr:rowOff>
    </xdr:from>
    <xdr:ext cx="469744" cy="259045"/>
    <xdr:sp macro="" textlink="">
      <xdr:nvSpPr>
        <xdr:cNvPr id="149" name="n_1mainValue【図書館】&#10;一人当たり面積"/>
        <xdr:cNvSpPr txBox="1"/>
      </xdr:nvSpPr>
      <xdr:spPr>
        <a:xfrm>
          <a:off x="9391727" y="7033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18115</xdr:rowOff>
    </xdr:from>
    <xdr:ext cx="469744" cy="259045"/>
    <xdr:sp macro="" textlink="">
      <xdr:nvSpPr>
        <xdr:cNvPr id="150" name="n_2mainValue【図書館】&#10;一人当たり面積"/>
        <xdr:cNvSpPr txBox="1"/>
      </xdr:nvSpPr>
      <xdr:spPr>
        <a:xfrm>
          <a:off x="8515427" y="7047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18115</xdr:rowOff>
    </xdr:from>
    <xdr:ext cx="469744" cy="259045"/>
    <xdr:sp macro="" textlink="">
      <xdr:nvSpPr>
        <xdr:cNvPr id="151" name="n_3mainValue【図書館】&#10;一人当たり面積"/>
        <xdr:cNvSpPr txBox="1"/>
      </xdr:nvSpPr>
      <xdr:spPr>
        <a:xfrm>
          <a:off x="7626427" y="7047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18115</xdr:rowOff>
    </xdr:from>
    <xdr:ext cx="469744" cy="259045"/>
    <xdr:sp macro="" textlink="">
      <xdr:nvSpPr>
        <xdr:cNvPr id="152" name="n_4mainValue【図書館】&#10;一人当たり面積"/>
        <xdr:cNvSpPr txBox="1"/>
      </xdr:nvSpPr>
      <xdr:spPr>
        <a:xfrm>
          <a:off x="6737427" y="7047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3" name="正方形/長方形 152"/>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4" name="正方形/長方形 153"/>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5" name="正方形/長方形 154"/>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6" name="正方形/長方形 155"/>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7" name="正方形/長方形 156"/>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8" name="正方形/長方形 157"/>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9" name="正方形/長方形 158"/>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60" name="正方形/長方形 159"/>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61" name="テキスト ボックス 160"/>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62" name="直線コネクタ 161"/>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3" name="テキスト ボックス 162"/>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4" name="直線コネクタ 163"/>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5" name="テキスト ボックス 164"/>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6" name="直線コネクタ 165"/>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7" name="テキスト ボックス 166"/>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8" name="直線コネクタ 167"/>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9" name="テキスト ボックス 168"/>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70" name="直線コネクタ 169"/>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71" name="テキスト ボックス 170"/>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72" name="直線コネクタ 171"/>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3" name="テキスト ボックス 172"/>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4" name="直線コネクタ 173"/>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5" name="テキスト ボックス 174"/>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6"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68580</xdr:rowOff>
    </xdr:from>
    <xdr:to>
      <xdr:col>24</xdr:col>
      <xdr:colOff>62865</xdr:colOff>
      <xdr:row>63</xdr:row>
      <xdr:rowOff>146685</xdr:rowOff>
    </xdr:to>
    <xdr:cxnSp macro="">
      <xdr:nvCxnSpPr>
        <xdr:cNvPr id="177" name="直線コネクタ 176"/>
        <xdr:cNvCxnSpPr/>
      </xdr:nvCxnSpPr>
      <xdr:spPr>
        <a:xfrm flipV="1">
          <a:off x="4634865" y="9669780"/>
          <a:ext cx="0" cy="12782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150512</xdr:rowOff>
    </xdr:from>
    <xdr:ext cx="405111" cy="259045"/>
    <xdr:sp macro="" textlink="">
      <xdr:nvSpPr>
        <xdr:cNvPr id="178" name="【体育館・プール】&#10;有形固定資産減価償却率最小値テキスト"/>
        <xdr:cNvSpPr txBox="1"/>
      </xdr:nvSpPr>
      <xdr:spPr>
        <a:xfrm>
          <a:off x="4673600" y="10951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146685</xdr:rowOff>
    </xdr:from>
    <xdr:to>
      <xdr:col>24</xdr:col>
      <xdr:colOff>152400</xdr:colOff>
      <xdr:row>63</xdr:row>
      <xdr:rowOff>146685</xdr:rowOff>
    </xdr:to>
    <xdr:cxnSp macro="">
      <xdr:nvCxnSpPr>
        <xdr:cNvPr id="179" name="直線コネクタ 178"/>
        <xdr:cNvCxnSpPr/>
      </xdr:nvCxnSpPr>
      <xdr:spPr>
        <a:xfrm>
          <a:off x="4546600" y="10948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15257</xdr:rowOff>
    </xdr:from>
    <xdr:ext cx="405111" cy="259045"/>
    <xdr:sp macro="" textlink="">
      <xdr:nvSpPr>
        <xdr:cNvPr id="180" name="【体育館・プール】&#10;有形固定資産減価償却率最大値テキスト"/>
        <xdr:cNvSpPr txBox="1"/>
      </xdr:nvSpPr>
      <xdr:spPr>
        <a:xfrm>
          <a:off x="4673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68580</xdr:rowOff>
    </xdr:from>
    <xdr:to>
      <xdr:col>24</xdr:col>
      <xdr:colOff>152400</xdr:colOff>
      <xdr:row>56</xdr:row>
      <xdr:rowOff>68580</xdr:rowOff>
    </xdr:to>
    <xdr:cxnSp macro="">
      <xdr:nvCxnSpPr>
        <xdr:cNvPr id="181" name="直線コネクタ 180"/>
        <xdr:cNvCxnSpPr/>
      </xdr:nvCxnSpPr>
      <xdr:spPr>
        <a:xfrm>
          <a:off x="4546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63517</xdr:rowOff>
    </xdr:from>
    <xdr:ext cx="405111" cy="259045"/>
    <xdr:sp macro="" textlink="">
      <xdr:nvSpPr>
        <xdr:cNvPr id="182" name="【体育館・プール】&#10;有形固定資産減価償却率平均値テキスト"/>
        <xdr:cNvSpPr txBox="1"/>
      </xdr:nvSpPr>
      <xdr:spPr>
        <a:xfrm>
          <a:off x="4673600" y="101790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40640</xdr:rowOff>
    </xdr:from>
    <xdr:to>
      <xdr:col>24</xdr:col>
      <xdr:colOff>114300</xdr:colOff>
      <xdr:row>60</xdr:row>
      <xdr:rowOff>142240</xdr:rowOff>
    </xdr:to>
    <xdr:sp macro="" textlink="">
      <xdr:nvSpPr>
        <xdr:cNvPr id="183" name="フローチャート: 判断 182"/>
        <xdr:cNvSpPr/>
      </xdr:nvSpPr>
      <xdr:spPr>
        <a:xfrm>
          <a:off x="45847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10160</xdr:rowOff>
    </xdr:from>
    <xdr:to>
      <xdr:col>20</xdr:col>
      <xdr:colOff>38100</xdr:colOff>
      <xdr:row>60</xdr:row>
      <xdr:rowOff>111760</xdr:rowOff>
    </xdr:to>
    <xdr:sp macro="" textlink="">
      <xdr:nvSpPr>
        <xdr:cNvPr id="184" name="フローチャート: 判断 183"/>
        <xdr:cNvSpPr/>
      </xdr:nvSpPr>
      <xdr:spPr>
        <a:xfrm>
          <a:off x="3746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156845</xdr:rowOff>
    </xdr:from>
    <xdr:to>
      <xdr:col>15</xdr:col>
      <xdr:colOff>101600</xdr:colOff>
      <xdr:row>60</xdr:row>
      <xdr:rowOff>86995</xdr:rowOff>
    </xdr:to>
    <xdr:sp macro="" textlink="">
      <xdr:nvSpPr>
        <xdr:cNvPr id="185" name="フローチャート: 判断 184"/>
        <xdr:cNvSpPr/>
      </xdr:nvSpPr>
      <xdr:spPr>
        <a:xfrm>
          <a:off x="2857500" y="1027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122555</xdr:rowOff>
    </xdr:from>
    <xdr:to>
      <xdr:col>10</xdr:col>
      <xdr:colOff>165100</xdr:colOff>
      <xdr:row>60</xdr:row>
      <xdr:rowOff>52705</xdr:rowOff>
    </xdr:to>
    <xdr:sp macro="" textlink="">
      <xdr:nvSpPr>
        <xdr:cNvPr id="186" name="フローチャート: 判断 185"/>
        <xdr:cNvSpPr/>
      </xdr:nvSpPr>
      <xdr:spPr>
        <a:xfrm>
          <a:off x="1968500" y="1023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86360</xdr:rowOff>
    </xdr:from>
    <xdr:to>
      <xdr:col>6</xdr:col>
      <xdr:colOff>38100</xdr:colOff>
      <xdr:row>60</xdr:row>
      <xdr:rowOff>16510</xdr:rowOff>
    </xdr:to>
    <xdr:sp macro="" textlink="">
      <xdr:nvSpPr>
        <xdr:cNvPr id="187" name="フローチャート: 判断 186"/>
        <xdr:cNvSpPr/>
      </xdr:nvSpPr>
      <xdr:spPr>
        <a:xfrm>
          <a:off x="1079500" y="1020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8" name="テキスト ボックス 187"/>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9" name="テキスト ボックス 188"/>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90" name="テキスト ボックス 189"/>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91" name="テキスト ボックス 190"/>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2" name="テキスト ボックス 191"/>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122555</xdr:rowOff>
    </xdr:from>
    <xdr:to>
      <xdr:col>24</xdr:col>
      <xdr:colOff>114300</xdr:colOff>
      <xdr:row>61</xdr:row>
      <xdr:rowOff>52705</xdr:rowOff>
    </xdr:to>
    <xdr:sp macro="" textlink="">
      <xdr:nvSpPr>
        <xdr:cNvPr id="193" name="楕円 192"/>
        <xdr:cNvSpPr/>
      </xdr:nvSpPr>
      <xdr:spPr>
        <a:xfrm>
          <a:off x="4584700" y="104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100982</xdr:rowOff>
    </xdr:from>
    <xdr:ext cx="405111" cy="259045"/>
    <xdr:sp macro="" textlink="">
      <xdr:nvSpPr>
        <xdr:cNvPr id="194" name="【体育館・プール】&#10;有形固定資産減価償却率該当値テキスト"/>
        <xdr:cNvSpPr txBox="1"/>
      </xdr:nvSpPr>
      <xdr:spPr>
        <a:xfrm>
          <a:off x="4673600"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111125</xdr:rowOff>
    </xdr:from>
    <xdr:to>
      <xdr:col>20</xdr:col>
      <xdr:colOff>38100</xdr:colOff>
      <xdr:row>61</xdr:row>
      <xdr:rowOff>41275</xdr:rowOff>
    </xdr:to>
    <xdr:sp macro="" textlink="">
      <xdr:nvSpPr>
        <xdr:cNvPr id="195" name="楕円 194"/>
        <xdr:cNvSpPr/>
      </xdr:nvSpPr>
      <xdr:spPr>
        <a:xfrm>
          <a:off x="3746500" y="1039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161925</xdr:rowOff>
    </xdr:from>
    <xdr:to>
      <xdr:col>24</xdr:col>
      <xdr:colOff>63500</xdr:colOff>
      <xdr:row>61</xdr:row>
      <xdr:rowOff>1905</xdr:rowOff>
    </xdr:to>
    <xdr:cxnSp macro="">
      <xdr:nvCxnSpPr>
        <xdr:cNvPr id="196" name="直線コネクタ 195"/>
        <xdr:cNvCxnSpPr/>
      </xdr:nvCxnSpPr>
      <xdr:spPr>
        <a:xfrm>
          <a:off x="3797300" y="1044892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162560</xdr:rowOff>
    </xdr:from>
    <xdr:to>
      <xdr:col>15</xdr:col>
      <xdr:colOff>101600</xdr:colOff>
      <xdr:row>60</xdr:row>
      <xdr:rowOff>92710</xdr:rowOff>
    </xdr:to>
    <xdr:sp macro="" textlink="">
      <xdr:nvSpPr>
        <xdr:cNvPr id="197" name="楕円 196"/>
        <xdr:cNvSpPr/>
      </xdr:nvSpPr>
      <xdr:spPr>
        <a:xfrm>
          <a:off x="2857500" y="1027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41910</xdr:rowOff>
    </xdr:from>
    <xdr:to>
      <xdr:col>19</xdr:col>
      <xdr:colOff>177800</xdr:colOff>
      <xdr:row>60</xdr:row>
      <xdr:rowOff>161925</xdr:rowOff>
    </xdr:to>
    <xdr:cxnSp macro="">
      <xdr:nvCxnSpPr>
        <xdr:cNvPr id="198" name="直線コネクタ 197"/>
        <xdr:cNvCxnSpPr/>
      </xdr:nvCxnSpPr>
      <xdr:spPr>
        <a:xfrm>
          <a:off x="2908300" y="10328910"/>
          <a:ext cx="8890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149225</xdr:rowOff>
    </xdr:from>
    <xdr:to>
      <xdr:col>10</xdr:col>
      <xdr:colOff>165100</xdr:colOff>
      <xdr:row>60</xdr:row>
      <xdr:rowOff>79375</xdr:rowOff>
    </xdr:to>
    <xdr:sp macro="" textlink="">
      <xdr:nvSpPr>
        <xdr:cNvPr id="199" name="楕円 198"/>
        <xdr:cNvSpPr/>
      </xdr:nvSpPr>
      <xdr:spPr>
        <a:xfrm>
          <a:off x="1968500" y="1026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28575</xdr:rowOff>
    </xdr:from>
    <xdr:to>
      <xdr:col>15</xdr:col>
      <xdr:colOff>50800</xdr:colOff>
      <xdr:row>60</xdr:row>
      <xdr:rowOff>41910</xdr:rowOff>
    </xdr:to>
    <xdr:cxnSp macro="">
      <xdr:nvCxnSpPr>
        <xdr:cNvPr id="200" name="直線コネクタ 199"/>
        <xdr:cNvCxnSpPr/>
      </xdr:nvCxnSpPr>
      <xdr:spPr>
        <a:xfrm>
          <a:off x="2019300" y="1031557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107315</xdr:rowOff>
    </xdr:from>
    <xdr:to>
      <xdr:col>6</xdr:col>
      <xdr:colOff>38100</xdr:colOff>
      <xdr:row>60</xdr:row>
      <xdr:rowOff>37465</xdr:rowOff>
    </xdr:to>
    <xdr:sp macro="" textlink="">
      <xdr:nvSpPr>
        <xdr:cNvPr id="201" name="楕円 200"/>
        <xdr:cNvSpPr/>
      </xdr:nvSpPr>
      <xdr:spPr>
        <a:xfrm>
          <a:off x="1079500" y="1022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158115</xdr:rowOff>
    </xdr:from>
    <xdr:to>
      <xdr:col>10</xdr:col>
      <xdr:colOff>114300</xdr:colOff>
      <xdr:row>60</xdr:row>
      <xdr:rowOff>28575</xdr:rowOff>
    </xdr:to>
    <xdr:cxnSp macro="">
      <xdr:nvCxnSpPr>
        <xdr:cNvPr id="202" name="直線コネクタ 201"/>
        <xdr:cNvCxnSpPr/>
      </xdr:nvCxnSpPr>
      <xdr:spPr>
        <a:xfrm>
          <a:off x="1130300" y="1027366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128287</xdr:rowOff>
    </xdr:from>
    <xdr:ext cx="405111" cy="259045"/>
    <xdr:sp macro="" textlink="">
      <xdr:nvSpPr>
        <xdr:cNvPr id="203" name="n_1aveValue【体育館・プール】&#10;有形固定資産減価償却率"/>
        <xdr:cNvSpPr txBox="1"/>
      </xdr:nvSpPr>
      <xdr:spPr>
        <a:xfrm>
          <a:off x="35820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103522</xdr:rowOff>
    </xdr:from>
    <xdr:ext cx="405111" cy="259045"/>
    <xdr:sp macro="" textlink="">
      <xdr:nvSpPr>
        <xdr:cNvPr id="204" name="n_2aveValue【体育館・プール】&#10;有形固定資産減価償却率"/>
        <xdr:cNvSpPr txBox="1"/>
      </xdr:nvSpPr>
      <xdr:spPr>
        <a:xfrm>
          <a:off x="2705744" y="10047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69232</xdr:rowOff>
    </xdr:from>
    <xdr:ext cx="405111" cy="259045"/>
    <xdr:sp macro="" textlink="">
      <xdr:nvSpPr>
        <xdr:cNvPr id="205" name="n_3aveValue【体育館・プール】&#10;有形固定資産減価償却率"/>
        <xdr:cNvSpPr txBox="1"/>
      </xdr:nvSpPr>
      <xdr:spPr>
        <a:xfrm>
          <a:off x="1816744" y="1001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33037</xdr:rowOff>
    </xdr:from>
    <xdr:ext cx="405111" cy="259045"/>
    <xdr:sp macro="" textlink="">
      <xdr:nvSpPr>
        <xdr:cNvPr id="206" name="n_4aveValue【体育館・プール】&#10;有形固定資産減価償却率"/>
        <xdr:cNvSpPr txBox="1"/>
      </xdr:nvSpPr>
      <xdr:spPr>
        <a:xfrm>
          <a:off x="927744" y="997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32402</xdr:rowOff>
    </xdr:from>
    <xdr:ext cx="405111" cy="259045"/>
    <xdr:sp macro="" textlink="">
      <xdr:nvSpPr>
        <xdr:cNvPr id="207" name="n_1mainValue【体育館・プール】&#10;有形固定資産減価償却率"/>
        <xdr:cNvSpPr txBox="1"/>
      </xdr:nvSpPr>
      <xdr:spPr>
        <a:xfrm>
          <a:off x="3582044" y="1049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83837</xdr:rowOff>
    </xdr:from>
    <xdr:ext cx="405111" cy="259045"/>
    <xdr:sp macro="" textlink="">
      <xdr:nvSpPr>
        <xdr:cNvPr id="208" name="n_2mainValue【体育館・プール】&#10;有形固定資産減価償却率"/>
        <xdr:cNvSpPr txBox="1"/>
      </xdr:nvSpPr>
      <xdr:spPr>
        <a:xfrm>
          <a:off x="27057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70502</xdr:rowOff>
    </xdr:from>
    <xdr:ext cx="405111" cy="259045"/>
    <xdr:sp macro="" textlink="">
      <xdr:nvSpPr>
        <xdr:cNvPr id="209" name="n_3mainValue【体育館・プール】&#10;有形固定資産減価償却率"/>
        <xdr:cNvSpPr txBox="1"/>
      </xdr:nvSpPr>
      <xdr:spPr>
        <a:xfrm>
          <a:off x="1816744" y="1035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28592</xdr:rowOff>
    </xdr:from>
    <xdr:ext cx="405111" cy="259045"/>
    <xdr:sp macro="" textlink="">
      <xdr:nvSpPr>
        <xdr:cNvPr id="210" name="n_4mainValue【体育館・プール】&#10;有形固定資産減価償却率"/>
        <xdr:cNvSpPr txBox="1"/>
      </xdr:nvSpPr>
      <xdr:spPr>
        <a:xfrm>
          <a:off x="927744" y="10315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11" name="正方形/長方形 210"/>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2" name="正方形/長方形 211"/>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3" name="正方形/長方形 212"/>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4" name="正方形/長方形 213"/>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5" name="正方形/長方形 214"/>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6" name="正方形/長方形 215"/>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7" name="正方形/長方形 216"/>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8" name="正方形/長方形 217"/>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9" name="テキスト ボックス 218"/>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20" name="直線コネクタ 219"/>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21" name="直線コネクタ 220"/>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22" name="テキスト ボックス 221"/>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3" name="直線コネクタ 222"/>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4" name="テキスト ボックス 223"/>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5" name="直線コネクタ 224"/>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6" name="テキスト ボックス 225"/>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7" name="直線コネクタ 226"/>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8" name="テキスト ボックス 227"/>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9" name="直線コネクタ 228"/>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30" name="テキスト ボックス 229"/>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2" name="テキスト ボックス 231"/>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34290</xdr:rowOff>
    </xdr:from>
    <xdr:to>
      <xdr:col>54</xdr:col>
      <xdr:colOff>189865</xdr:colOff>
      <xdr:row>64</xdr:row>
      <xdr:rowOff>54610</xdr:rowOff>
    </xdr:to>
    <xdr:cxnSp macro="">
      <xdr:nvCxnSpPr>
        <xdr:cNvPr id="234" name="直線コネクタ 233"/>
        <xdr:cNvCxnSpPr/>
      </xdr:nvCxnSpPr>
      <xdr:spPr>
        <a:xfrm flipV="1">
          <a:off x="10476865" y="9635490"/>
          <a:ext cx="0" cy="1391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58437</xdr:rowOff>
    </xdr:from>
    <xdr:ext cx="469744" cy="259045"/>
    <xdr:sp macro="" textlink="">
      <xdr:nvSpPr>
        <xdr:cNvPr id="235" name="【体育館・プール】&#10;一人当たり面積最小値テキスト"/>
        <xdr:cNvSpPr txBox="1"/>
      </xdr:nvSpPr>
      <xdr:spPr>
        <a:xfrm>
          <a:off x="10515600" y="11031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54610</xdr:rowOff>
    </xdr:from>
    <xdr:to>
      <xdr:col>55</xdr:col>
      <xdr:colOff>88900</xdr:colOff>
      <xdr:row>64</xdr:row>
      <xdr:rowOff>54610</xdr:rowOff>
    </xdr:to>
    <xdr:cxnSp macro="">
      <xdr:nvCxnSpPr>
        <xdr:cNvPr id="236" name="直線コネクタ 235"/>
        <xdr:cNvCxnSpPr/>
      </xdr:nvCxnSpPr>
      <xdr:spPr>
        <a:xfrm>
          <a:off x="10388600" y="11027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152417</xdr:rowOff>
    </xdr:from>
    <xdr:ext cx="469744" cy="259045"/>
    <xdr:sp macro="" textlink="">
      <xdr:nvSpPr>
        <xdr:cNvPr id="237" name="【体育館・プール】&#10;一人当たり面積最大値テキスト"/>
        <xdr:cNvSpPr txBox="1"/>
      </xdr:nvSpPr>
      <xdr:spPr>
        <a:xfrm>
          <a:off x="10515600" y="9410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34290</xdr:rowOff>
    </xdr:from>
    <xdr:to>
      <xdr:col>55</xdr:col>
      <xdr:colOff>88900</xdr:colOff>
      <xdr:row>56</xdr:row>
      <xdr:rowOff>34290</xdr:rowOff>
    </xdr:to>
    <xdr:cxnSp macro="">
      <xdr:nvCxnSpPr>
        <xdr:cNvPr id="238" name="直線コネクタ 237"/>
        <xdr:cNvCxnSpPr/>
      </xdr:nvCxnSpPr>
      <xdr:spPr>
        <a:xfrm>
          <a:off x="10388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27957</xdr:rowOff>
    </xdr:from>
    <xdr:ext cx="469744" cy="259045"/>
    <xdr:sp macro="" textlink="">
      <xdr:nvSpPr>
        <xdr:cNvPr id="239" name="【体育館・プール】&#10;一人当たり面積平均値テキスト"/>
        <xdr:cNvSpPr txBox="1"/>
      </xdr:nvSpPr>
      <xdr:spPr>
        <a:xfrm>
          <a:off x="10515600" y="106578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49530</xdr:rowOff>
    </xdr:from>
    <xdr:to>
      <xdr:col>55</xdr:col>
      <xdr:colOff>50800</xdr:colOff>
      <xdr:row>62</xdr:row>
      <xdr:rowOff>151130</xdr:rowOff>
    </xdr:to>
    <xdr:sp macro="" textlink="">
      <xdr:nvSpPr>
        <xdr:cNvPr id="240" name="フローチャート: 判断 239"/>
        <xdr:cNvSpPr/>
      </xdr:nvSpPr>
      <xdr:spPr>
        <a:xfrm>
          <a:off x="10426700" y="10679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38100</xdr:rowOff>
    </xdr:from>
    <xdr:to>
      <xdr:col>50</xdr:col>
      <xdr:colOff>165100</xdr:colOff>
      <xdr:row>62</xdr:row>
      <xdr:rowOff>139700</xdr:rowOff>
    </xdr:to>
    <xdr:sp macro="" textlink="">
      <xdr:nvSpPr>
        <xdr:cNvPr id="241" name="フローチャート: 判断 240"/>
        <xdr:cNvSpPr/>
      </xdr:nvSpPr>
      <xdr:spPr>
        <a:xfrm>
          <a:off x="9588500" y="1066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44450</xdr:rowOff>
    </xdr:from>
    <xdr:to>
      <xdr:col>46</xdr:col>
      <xdr:colOff>38100</xdr:colOff>
      <xdr:row>62</xdr:row>
      <xdr:rowOff>146050</xdr:rowOff>
    </xdr:to>
    <xdr:sp macro="" textlink="">
      <xdr:nvSpPr>
        <xdr:cNvPr id="242" name="フローチャート: 判断 241"/>
        <xdr:cNvSpPr/>
      </xdr:nvSpPr>
      <xdr:spPr>
        <a:xfrm>
          <a:off x="8699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62230</xdr:rowOff>
    </xdr:from>
    <xdr:to>
      <xdr:col>41</xdr:col>
      <xdr:colOff>101600</xdr:colOff>
      <xdr:row>62</xdr:row>
      <xdr:rowOff>163830</xdr:rowOff>
    </xdr:to>
    <xdr:sp macro="" textlink="">
      <xdr:nvSpPr>
        <xdr:cNvPr id="243" name="フローチャート: 判断 242"/>
        <xdr:cNvSpPr/>
      </xdr:nvSpPr>
      <xdr:spPr>
        <a:xfrm>
          <a:off x="7810500" y="1069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72390</xdr:rowOff>
    </xdr:from>
    <xdr:to>
      <xdr:col>36</xdr:col>
      <xdr:colOff>165100</xdr:colOff>
      <xdr:row>63</xdr:row>
      <xdr:rowOff>2540</xdr:rowOff>
    </xdr:to>
    <xdr:sp macro="" textlink="">
      <xdr:nvSpPr>
        <xdr:cNvPr id="244" name="フローチャート: 判断 243"/>
        <xdr:cNvSpPr/>
      </xdr:nvSpPr>
      <xdr:spPr>
        <a:xfrm>
          <a:off x="6921500" y="10702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11430</xdr:rowOff>
    </xdr:from>
    <xdr:to>
      <xdr:col>55</xdr:col>
      <xdr:colOff>50800</xdr:colOff>
      <xdr:row>62</xdr:row>
      <xdr:rowOff>113030</xdr:rowOff>
    </xdr:to>
    <xdr:sp macro="" textlink="">
      <xdr:nvSpPr>
        <xdr:cNvPr id="250" name="楕円 249"/>
        <xdr:cNvSpPr/>
      </xdr:nvSpPr>
      <xdr:spPr>
        <a:xfrm>
          <a:off x="10426700" y="1064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34307</xdr:rowOff>
    </xdr:from>
    <xdr:ext cx="469744" cy="259045"/>
    <xdr:sp macro="" textlink="">
      <xdr:nvSpPr>
        <xdr:cNvPr id="251" name="【体育館・プール】&#10;一人当たり面積該当値テキスト"/>
        <xdr:cNvSpPr txBox="1"/>
      </xdr:nvSpPr>
      <xdr:spPr>
        <a:xfrm>
          <a:off x="10515600" y="10492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16510</xdr:rowOff>
    </xdr:from>
    <xdr:to>
      <xdr:col>50</xdr:col>
      <xdr:colOff>165100</xdr:colOff>
      <xdr:row>62</xdr:row>
      <xdr:rowOff>118110</xdr:rowOff>
    </xdr:to>
    <xdr:sp macro="" textlink="">
      <xdr:nvSpPr>
        <xdr:cNvPr id="252" name="楕円 251"/>
        <xdr:cNvSpPr/>
      </xdr:nvSpPr>
      <xdr:spPr>
        <a:xfrm>
          <a:off x="9588500" y="1064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62230</xdr:rowOff>
    </xdr:from>
    <xdr:to>
      <xdr:col>55</xdr:col>
      <xdr:colOff>0</xdr:colOff>
      <xdr:row>62</xdr:row>
      <xdr:rowOff>67310</xdr:rowOff>
    </xdr:to>
    <xdr:cxnSp macro="">
      <xdr:nvCxnSpPr>
        <xdr:cNvPr id="253" name="直線コネクタ 252"/>
        <xdr:cNvCxnSpPr/>
      </xdr:nvCxnSpPr>
      <xdr:spPr>
        <a:xfrm flipV="1">
          <a:off x="9639300" y="10692130"/>
          <a:ext cx="8382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24130</xdr:rowOff>
    </xdr:from>
    <xdr:to>
      <xdr:col>46</xdr:col>
      <xdr:colOff>38100</xdr:colOff>
      <xdr:row>62</xdr:row>
      <xdr:rowOff>125730</xdr:rowOff>
    </xdr:to>
    <xdr:sp macro="" textlink="">
      <xdr:nvSpPr>
        <xdr:cNvPr id="254" name="楕円 253"/>
        <xdr:cNvSpPr/>
      </xdr:nvSpPr>
      <xdr:spPr>
        <a:xfrm>
          <a:off x="8699500" y="1065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67310</xdr:rowOff>
    </xdr:from>
    <xdr:to>
      <xdr:col>50</xdr:col>
      <xdr:colOff>114300</xdr:colOff>
      <xdr:row>62</xdr:row>
      <xdr:rowOff>74930</xdr:rowOff>
    </xdr:to>
    <xdr:cxnSp macro="">
      <xdr:nvCxnSpPr>
        <xdr:cNvPr id="255" name="直線コネクタ 254"/>
        <xdr:cNvCxnSpPr/>
      </xdr:nvCxnSpPr>
      <xdr:spPr>
        <a:xfrm flipV="1">
          <a:off x="8750300" y="1069721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53340</xdr:rowOff>
    </xdr:from>
    <xdr:to>
      <xdr:col>41</xdr:col>
      <xdr:colOff>101600</xdr:colOff>
      <xdr:row>62</xdr:row>
      <xdr:rowOff>154940</xdr:rowOff>
    </xdr:to>
    <xdr:sp macro="" textlink="">
      <xdr:nvSpPr>
        <xdr:cNvPr id="256" name="楕円 255"/>
        <xdr:cNvSpPr/>
      </xdr:nvSpPr>
      <xdr:spPr>
        <a:xfrm>
          <a:off x="7810500" y="10683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74930</xdr:rowOff>
    </xdr:from>
    <xdr:to>
      <xdr:col>45</xdr:col>
      <xdr:colOff>177800</xdr:colOff>
      <xdr:row>62</xdr:row>
      <xdr:rowOff>104140</xdr:rowOff>
    </xdr:to>
    <xdr:cxnSp macro="">
      <xdr:nvCxnSpPr>
        <xdr:cNvPr id="257" name="直線コネクタ 256"/>
        <xdr:cNvCxnSpPr/>
      </xdr:nvCxnSpPr>
      <xdr:spPr>
        <a:xfrm flipV="1">
          <a:off x="7861300" y="10704830"/>
          <a:ext cx="889000" cy="29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57150</xdr:rowOff>
    </xdr:from>
    <xdr:to>
      <xdr:col>36</xdr:col>
      <xdr:colOff>165100</xdr:colOff>
      <xdr:row>62</xdr:row>
      <xdr:rowOff>158750</xdr:rowOff>
    </xdr:to>
    <xdr:sp macro="" textlink="">
      <xdr:nvSpPr>
        <xdr:cNvPr id="258" name="楕円 257"/>
        <xdr:cNvSpPr/>
      </xdr:nvSpPr>
      <xdr:spPr>
        <a:xfrm>
          <a:off x="6921500" y="1068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104140</xdr:rowOff>
    </xdr:from>
    <xdr:to>
      <xdr:col>41</xdr:col>
      <xdr:colOff>50800</xdr:colOff>
      <xdr:row>62</xdr:row>
      <xdr:rowOff>107950</xdr:rowOff>
    </xdr:to>
    <xdr:cxnSp macro="">
      <xdr:nvCxnSpPr>
        <xdr:cNvPr id="259" name="直線コネクタ 258"/>
        <xdr:cNvCxnSpPr/>
      </xdr:nvCxnSpPr>
      <xdr:spPr>
        <a:xfrm flipV="1">
          <a:off x="6972300" y="107340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130827</xdr:rowOff>
    </xdr:from>
    <xdr:ext cx="469744" cy="259045"/>
    <xdr:sp macro="" textlink="">
      <xdr:nvSpPr>
        <xdr:cNvPr id="260" name="n_1aveValue【体育館・プール】&#10;一人当たり面積"/>
        <xdr:cNvSpPr txBox="1"/>
      </xdr:nvSpPr>
      <xdr:spPr>
        <a:xfrm>
          <a:off x="9391727" y="1076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137177</xdr:rowOff>
    </xdr:from>
    <xdr:ext cx="469744" cy="259045"/>
    <xdr:sp macro="" textlink="">
      <xdr:nvSpPr>
        <xdr:cNvPr id="261" name="n_2aveValue【体育館・プール】&#10;一人当たり面積"/>
        <xdr:cNvSpPr txBox="1"/>
      </xdr:nvSpPr>
      <xdr:spPr>
        <a:xfrm>
          <a:off x="8515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154957</xdr:rowOff>
    </xdr:from>
    <xdr:ext cx="469744" cy="259045"/>
    <xdr:sp macro="" textlink="">
      <xdr:nvSpPr>
        <xdr:cNvPr id="262" name="n_3aveValue【体育館・プール】&#10;一人当たり面積"/>
        <xdr:cNvSpPr txBox="1"/>
      </xdr:nvSpPr>
      <xdr:spPr>
        <a:xfrm>
          <a:off x="7626427" y="10784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165117</xdr:rowOff>
    </xdr:from>
    <xdr:ext cx="469744" cy="259045"/>
    <xdr:sp macro="" textlink="">
      <xdr:nvSpPr>
        <xdr:cNvPr id="263" name="n_4aveValue【体育館・プール】&#10;一人当たり面積"/>
        <xdr:cNvSpPr txBox="1"/>
      </xdr:nvSpPr>
      <xdr:spPr>
        <a:xfrm>
          <a:off x="6737427" y="10795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134637</xdr:rowOff>
    </xdr:from>
    <xdr:ext cx="469744" cy="259045"/>
    <xdr:sp macro="" textlink="">
      <xdr:nvSpPr>
        <xdr:cNvPr id="264" name="n_1mainValue【体育館・プール】&#10;一人当たり面積"/>
        <xdr:cNvSpPr txBox="1"/>
      </xdr:nvSpPr>
      <xdr:spPr>
        <a:xfrm>
          <a:off x="9391727" y="10421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142257</xdr:rowOff>
    </xdr:from>
    <xdr:ext cx="469744" cy="259045"/>
    <xdr:sp macro="" textlink="">
      <xdr:nvSpPr>
        <xdr:cNvPr id="265" name="n_2mainValue【体育館・プール】&#10;一人当たり面積"/>
        <xdr:cNvSpPr txBox="1"/>
      </xdr:nvSpPr>
      <xdr:spPr>
        <a:xfrm>
          <a:off x="8515427" y="10429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17</xdr:rowOff>
    </xdr:from>
    <xdr:ext cx="469744" cy="259045"/>
    <xdr:sp macro="" textlink="">
      <xdr:nvSpPr>
        <xdr:cNvPr id="266" name="n_3mainValue【体育館・プール】&#10;一人当たり面積"/>
        <xdr:cNvSpPr txBox="1"/>
      </xdr:nvSpPr>
      <xdr:spPr>
        <a:xfrm>
          <a:off x="7626427" y="1045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3827</xdr:rowOff>
    </xdr:from>
    <xdr:ext cx="469744" cy="259045"/>
    <xdr:sp macro="" textlink="">
      <xdr:nvSpPr>
        <xdr:cNvPr id="267" name="n_4mainValue【体育館・プール】&#10;一人当たり面積"/>
        <xdr:cNvSpPr txBox="1"/>
      </xdr:nvSpPr>
      <xdr:spPr>
        <a:xfrm>
          <a:off x="6737427" y="10462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9" name="直線コネクタ 278"/>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80" name="テキスト ボックス 279"/>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81" name="直線コネクタ 280"/>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82" name="テキスト ボックス 281"/>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83" name="直線コネクタ 282"/>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4" name="テキスト ボックス 283"/>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5" name="直線コネクタ 284"/>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6" name="テキスト ボックス 285"/>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7" name="直線コネクタ 286"/>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8" name="テキスト ボックス 287"/>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9" name="直線コネクタ 288"/>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90" name="テキスト ボックス 289"/>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91" name="直線コネクタ 290"/>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92"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165463</xdr:rowOff>
    </xdr:from>
    <xdr:to>
      <xdr:col>24</xdr:col>
      <xdr:colOff>62865</xdr:colOff>
      <xdr:row>86</xdr:row>
      <xdr:rowOff>168729</xdr:rowOff>
    </xdr:to>
    <xdr:cxnSp macro="">
      <xdr:nvCxnSpPr>
        <xdr:cNvPr id="293" name="直線コネクタ 292"/>
        <xdr:cNvCxnSpPr/>
      </xdr:nvCxnSpPr>
      <xdr:spPr>
        <a:xfrm flipV="1">
          <a:off x="4634865" y="13367113"/>
          <a:ext cx="0" cy="1546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4" name="【福祉施設】&#10;有形固定資産減価償却率最小値テキスト"/>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5" name="直線コネクタ 294"/>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112140</xdr:rowOff>
    </xdr:from>
    <xdr:ext cx="340478" cy="259045"/>
    <xdr:sp macro="" textlink="">
      <xdr:nvSpPr>
        <xdr:cNvPr id="296" name="【福祉施設】&#10;有形固定資産減価償却率最大値テキスト"/>
        <xdr:cNvSpPr txBox="1"/>
      </xdr:nvSpPr>
      <xdr:spPr>
        <a:xfrm>
          <a:off x="4673600" y="1314234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165463</xdr:rowOff>
    </xdr:from>
    <xdr:to>
      <xdr:col>24</xdr:col>
      <xdr:colOff>152400</xdr:colOff>
      <xdr:row>77</xdr:row>
      <xdr:rowOff>165463</xdr:rowOff>
    </xdr:to>
    <xdr:cxnSp macro="">
      <xdr:nvCxnSpPr>
        <xdr:cNvPr id="297" name="直線コネクタ 296"/>
        <xdr:cNvCxnSpPr/>
      </xdr:nvCxnSpPr>
      <xdr:spPr>
        <a:xfrm>
          <a:off x="4546600" y="13367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96719</xdr:rowOff>
    </xdr:from>
    <xdr:ext cx="405111" cy="259045"/>
    <xdr:sp macro="" textlink="">
      <xdr:nvSpPr>
        <xdr:cNvPr id="298" name="【福祉施設】&#10;有形固定資産減価償却率平均値テキスト"/>
        <xdr:cNvSpPr txBox="1"/>
      </xdr:nvSpPr>
      <xdr:spPr>
        <a:xfrm>
          <a:off x="4673600" y="139841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73842</xdr:rowOff>
    </xdr:from>
    <xdr:to>
      <xdr:col>24</xdr:col>
      <xdr:colOff>114300</xdr:colOff>
      <xdr:row>83</xdr:row>
      <xdr:rowOff>3992</xdr:rowOff>
    </xdr:to>
    <xdr:sp macro="" textlink="">
      <xdr:nvSpPr>
        <xdr:cNvPr id="299" name="フローチャート: 判断 298"/>
        <xdr:cNvSpPr/>
      </xdr:nvSpPr>
      <xdr:spPr>
        <a:xfrm>
          <a:off x="4584700" y="141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54248</xdr:rowOff>
    </xdr:from>
    <xdr:to>
      <xdr:col>20</xdr:col>
      <xdr:colOff>38100</xdr:colOff>
      <xdr:row>82</xdr:row>
      <xdr:rowOff>155848</xdr:rowOff>
    </xdr:to>
    <xdr:sp macro="" textlink="">
      <xdr:nvSpPr>
        <xdr:cNvPr id="300" name="フローチャート: 判断 299"/>
        <xdr:cNvSpPr/>
      </xdr:nvSpPr>
      <xdr:spPr>
        <a:xfrm>
          <a:off x="3746500" y="1411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39551</xdr:rowOff>
    </xdr:from>
    <xdr:to>
      <xdr:col>15</xdr:col>
      <xdr:colOff>101600</xdr:colOff>
      <xdr:row>82</xdr:row>
      <xdr:rowOff>141151</xdr:rowOff>
    </xdr:to>
    <xdr:sp macro="" textlink="">
      <xdr:nvSpPr>
        <xdr:cNvPr id="301" name="フローチャート: 判断 300"/>
        <xdr:cNvSpPr/>
      </xdr:nvSpPr>
      <xdr:spPr>
        <a:xfrm>
          <a:off x="2857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10161</xdr:rowOff>
    </xdr:from>
    <xdr:to>
      <xdr:col>10</xdr:col>
      <xdr:colOff>165100</xdr:colOff>
      <xdr:row>82</xdr:row>
      <xdr:rowOff>111761</xdr:rowOff>
    </xdr:to>
    <xdr:sp macro="" textlink="">
      <xdr:nvSpPr>
        <xdr:cNvPr id="302" name="フローチャート: 判断 301"/>
        <xdr:cNvSpPr/>
      </xdr:nvSpPr>
      <xdr:spPr>
        <a:xfrm>
          <a:off x="1968500" y="1406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168548</xdr:rowOff>
    </xdr:from>
    <xdr:to>
      <xdr:col>6</xdr:col>
      <xdr:colOff>38100</xdr:colOff>
      <xdr:row>82</xdr:row>
      <xdr:rowOff>98698</xdr:rowOff>
    </xdr:to>
    <xdr:sp macro="" textlink="">
      <xdr:nvSpPr>
        <xdr:cNvPr id="303" name="フローチャート: 判断 302"/>
        <xdr:cNvSpPr/>
      </xdr:nvSpPr>
      <xdr:spPr>
        <a:xfrm>
          <a:off x="1079500" y="1405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4" name="テキスト ボックス 303"/>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5" name="テキスト ボックス 304"/>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6" name="テキスト ボックス 305"/>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7" name="テキスト ボックス 306"/>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8" name="テキスト ボックス 307"/>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140788</xdr:rowOff>
    </xdr:from>
    <xdr:to>
      <xdr:col>24</xdr:col>
      <xdr:colOff>114300</xdr:colOff>
      <xdr:row>83</xdr:row>
      <xdr:rowOff>70938</xdr:rowOff>
    </xdr:to>
    <xdr:sp macro="" textlink="">
      <xdr:nvSpPr>
        <xdr:cNvPr id="309" name="楕円 308"/>
        <xdr:cNvSpPr/>
      </xdr:nvSpPr>
      <xdr:spPr>
        <a:xfrm>
          <a:off x="4584700" y="1419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119215</xdr:rowOff>
    </xdr:from>
    <xdr:ext cx="405111" cy="259045"/>
    <xdr:sp macro="" textlink="">
      <xdr:nvSpPr>
        <xdr:cNvPr id="310" name="【福祉施設】&#10;有形固定資産減価償却率該当値テキスト"/>
        <xdr:cNvSpPr txBox="1"/>
      </xdr:nvSpPr>
      <xdr:spPr>
        <a:xfrm>
          <a:off x="4673600" y="14178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168548</xdr:rowOff>
    </xdr:from>
    <xdr:to>
      <xdr:col>20</xdr:col>
      <xdr:colOff>38100</xdr:colOff>
      <xdr:row>83</xdr:row>
      <xdr:rowOff>98698</xdr:rowOff>
    </xdr:to>
    <xdr:sp macro="" textlink="">
      <xdr:nvSpPr>
        <xdr:cNvPr id="311" name="楕円 310"/>
        <xdr:cNvSpPr/>
      </xdr:nvSpPr>
      <xdr:spPr>
        <a:xfrm>
          <a:off x="3746500" y="1422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20138</xdr:rowOff>
    </xdr:from>
    <xdr:to>
      <xdr:col>24</xdr:col>
      <xdr:colOff>63500</xdr:colOff>
      <xdr:row>83</xdr:row>
      <xdr:rowOff>47898</xdr:rowOff>
    </xdr:to>
    <xdr:cxnSp macro="">
      <xdr:nvCxnSpPr>
        <xdr:cNvPr id="312" name="直線コネクタ 311"/>
        <xdr:cNvCxnSpPr/>
      </xdr:nvCxnSpPr>
      <xdr:spPr>
        <a:xfrm flipV="1">
          <a:off x="3797300" y="14250488"/>
          <a:ext cx="838200" cy="2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99968</xdr:rowOff>
    </xdr:from>
    <xdr:to>
      <xdr:col>15</xdr:col>
      <xdr:colOff>101600</xdr:colOff>
      <xdr:row>84</xdr:row>
      <xdr:rowOff>30118</xdr:rowOff>
    </xdr:to>
    <xdr:sp macro="" textlink="">
      <xdr:nvSpPr>
        <xdr:cNvPr id="313" name="楕円 312"/>
        <xdr:cNvSpPr/>
      </xdr:nvSpPr>
      <xdr:spPr>
        <a:xfrm>
          <a:off x="2857500" y="1433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47898</xdr:rowOff>
    </xdr:from>
    <xdr:to>
      <xdr:col>19</xdr:col>
      <xdr:colOff>177800</xdr:colOff>
      <xdr:row>83</xdr:row>
      <xdr:rowOff>150768</xdr:rowOff>
    </xdr:to>
    <xdr:cxnSp macro="">
      <xdr:nvCxnSpPr>
        <xdr:cNvPr id="314" name="直線コネクタ 313"/>
        <xdr:cNvCxnSpPr/>
      </xdr:nvCxnSpPr>
      <xdr:spPr>
        <a:xfrm flipV="1">
          <a:off x="2908300" y="14278248"/>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57513</xdr:rowOff>
    </xdr:from>
    <xdr:to>
      <xdr:col>10</xdr:col>
      <xdr:colOff>165100</xdr:colOff>
      <xdr:row>83</xdr:row>
      <xdr:rowOff>159113</xdr:rowOff>
    </xdr:to>
    <xdr:sp macro="" textlink="">
      <xdr:nvSpPr>
        <xdr:cNvPr id="315" name="楕円 314"/>
        <xdr:cNvSpPr/>
      </xdr:nvSpPr>
      <xdr:spPr>
        <a:xfrm>
          <a:off x="1968500" y="1428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108313</xdr:rowOff>
    </xdr:from>
    <xdr:to>
      <xdr:col>15</xdr:col>
      <xdr:colOff>50800</xdr:colOff>
      <xdr:row>83</xdr:row>
      <xdr:rowOff>150768</xdr:rowOff>
    </xdr:to>
    <xdr:cxnSp macro="">
      <xdr:nvCxnSpPr>
        <xdr:cNvPr id="316" name="直線コネクタ 315"/>
        <xdr:cNvCxnSpPr/>
      </xdr:nvCxnSpPr>
      <xdr:spPr>
        <a:xfrm>
          <a:off x="2019300" y="14338663"/>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13426</xdr:rowOff>
    </xdr:from>
    <xdr:to>
      <xdr:col>6</xdr:col>
      <xdr:colOff>38100</xdr:colOff>
      <xdr:row>83</xdr:row>
      <xdr:rowOff>115026</xdr:rowOff>
    </xdr:to>
    <xdr:sp macro="" textlink="">
      <xdr:nvSpPr>
        <xdr:cNvPr id="317" name="楕円 316"/>
        <xdr:cNvSpPr/>
      </xdr:nvSpPr>
      <xdr:spPr>
        <a:xfrm>
          <a:off x="1079500" y="1424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64226</xdr:rowOff>
    </xdr:from>
    <xdr:to>
      <xdr:col>10</xdr:col>
      <xdr:colOff>114300</xdr:colOff>
      <xdr:row>83</xdr:row>
      <xdr:rowOff>108313</xdr:rowOff>
    </xdr:to>
    <xdr:cxnSp macro="">
      <xdr:nvCxnSpPr>
        <xdr:cNvPr id="318" name="直線コネクタ 317"/>
        <xdr:cNvCxnSpPr/>
      </xdr:nvCxnSpPr>
      <xdr:spPr>
        <a:xfrm>
          <a:off x="1130300" y="14294576"/>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925</xdr:rowOff>
    </xdr:from>
    <xdr:ext cx="405111" cy="259045"/>
    <xdr:sp macro="" textlink="">
      <xdr:nvSpPr>
        <xdr:cNvPr id="319" name="n_1aveValue【福祉施設】&#10;有形固定資産減価償却率"/>
        <xdr:cNvSpPr txBox="1"/>
      </xdr:nvSpPr>
      <xdr:spPr>
        <a:xfrm>
          <a:off x="3582044" y="13888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157678</xdr:rowOff>
    </xdr:from>
    <xdr:ext cx="405111" cy="259045"/>
    <xdr:sp macro="" textlink="">
      <xdr:nvSpPr>
        <xdr:cNvPr id="320" name="n_2aveValue【福祉施設】&#10;有形固定資産減価償却率"/>
        <xdr:cNvSpPr txBox="1"/>
      </xdr:nvSpPr>
      <xdr:spPr>
        <a:xfrm>
          <a:off x="2705744" y="1387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128288</xdr:rowOff>
    </xdr:from>
    <xdr:ext cx="405111" cy="259045"/>
    <xdr:sp macro="" textlink="">
      <xdr:nvSpPr>
        <xdr:cNvPr id="321" name="n_3aveValue【福祉施設】&#10;有形固定資産減価償却率"/>
        <xdr:cNvSpPr txBox="1"/>
      </xdr:nvSpPr>
      <xdr:spPr>
        <a:xfrm>
          <a:off x="1816744" y="1384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115225</xdr:rowOff>
    </xdr:from>
    <xdr:ext cx="405111" cy="259045"/>
    <xdr:sp macro="" textlink="">
      <xdr:nvSpPr>
        <xdr:cNvPr id="322" name="n_4aveValue【福祉施設】&#10;有形固定資産減価償却率"/>
        <xdr:cNvSpPr txBox="1"/>
      </xdr:nvSpPr>
      <xdr:spPr>
        <a:xfrm>
          <a:off x="927744" y="138312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89825</xdr:rowOff>
    </xdr:from>
    <xdr:ext cx="405111" cy="259045"/>
    <xdr:sp macro="" textlink="">
      <xdr:nvSpPr>
        <xdr:cNvPr id="323" name="n_1mainValue【福祉施設】&#10;有形固定資産減価償却率"/>
        <xdr:cNvSpPr txBox="1"/>
      </xdr:nvSpPr>
      <xdr:spPr>
        <a:xfrm>
          <a:off x="3582044" y="143201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21245</xdr:rowOff>
    </xdr:from>
    <xdr:ext cx="405111" cy="259045"/>
    <xdr:sp macro="" textlink="">
      <xdr:nvSpPr>
        <xdr:cNvPr id="324" name="n_2mainValue【福祉施設】&#10;有形固定資産減価償却率"/>
        <xdr:cNvSpPr txBox="1"/>
      </xdr:nvSpPr>
      <xdr:spPr>
        <a:xfrm>
          <a:off x="2705744" y="14423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150240</xdr:rowOff>
    </xdr:from>
    <xdr:ext cx="405111" cy="259045"/>
    <xdr:sp macro="" textlink="">
      <xdr:nvSpPr>
        <xdr:cNvPr id="325" name="n_3mainValue【福祉施設】&#10;有形固定資産減価償却率"/>
        <xdr:cNvSpPr txBox="1"/>
      </xdr:nvSpPr>
      <xdr:spPr>
        <a:xfrm>
          <a:off x="1816744" y="14380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106153</xdr:rowOff>
    </xdr:from>
    <xdr:ext cx="405111" cy="259045"/>
    <xdr:sp macro="" textlink="">
      <xdr:nvSpPr>
        <xdr:cNvPr id="326" name="n_4mainValue【福祉施設】&#10;有形固定資産減価償却率"/>
        <xdr:cNvSpPr txBox="1"/>
      </xdr:nvSpPr>
      <xdr:spPr>
        <a:xfrm>
          <a:off x="927744" y="1433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7" name="正方形/長方形 326"/>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8" name="正方形/長方形 327"/>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9" name="正方形/長方形 328"/>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30" name="正方形/長方形 329"/>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1" name="正方形/長方形 330"/>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2" name="正方形/長方形 331"/>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3" name="正方形/長方形 332"/>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4" name="正方形/長方形 333"/>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5" name="テキスト ボックス 334"/>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6" name="直線コネクタ 335"/>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7" name="直線コネクタ 336"/>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8" name="テキスト ボックス 337"/>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9" name="直線コネクタ 338"/>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40" name="テキスト ボックス 339"/>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1" name="直線コネクタ 340"/>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2" name="テキスト ボックス 341"/>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3" name="直線コネクタ 342"/>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4" name="テキスト ボックス 343"/>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5" name="直線コネクタ 344"/>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6" name="テキスト ボックス 345"/>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7" name="直線コネクタ 346"/>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8" name="テキスト ボックス 347"/>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9"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15239</xdr:rowOff>
    </xdr:from>
    <xdr:to>
      <xdr:col>54</xdr:col>
      <xdr:colOff>189865</xdr:colOff>
      <xdr:row>86</xdr:row>
      <xdr:rowOff>91439</xdr:rowOff>
    </xdr:to>
    <xdr:cxnSp macro="">
      <xdr:nvCxnSpPr>
        <xdr:cNvPr id="350" name="直線コネクタ 349"/>
        <xdr:cNvCxnSpPr/>
      </xdr:nvCxnSpPr>
      <xdr:spPr>
        <a:xfrm flipV="1">
          <a:off x="10476865" y="13388339"/>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95266</xdr:rowOff>
    </xdr:from>
    <xdr:ext cx="469744" cy="259045"/>
    <xdr:sp macro="" textlink="">
      <xdr:nvSpPr>
        <xdr:cNvPr id="351" name="【福祉施設】&#10;一人当たり面積最小値テキスト"/>
        <xdr:cNvSpPr txBox="1"/>
      </xdr:nvSpPr>
      <xdr:spPr>
        <a:xfrm>
          <a:off x="10515600" y="1483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91439</xdr:rowOff>
    </xdr:from>
    <xdr:to>
      <xdr:col>55</xdr:col>
      <xdr:colOff>88900</xdr:colOff>
      <xdr:row>86</xdr:row>
      <xdr:rowOff>91439</xdr:rowOff>
    </xdr:to>
    <xdr:cxnSp macro="">
      <xdr:nvCxnSpPr>
        <xdr:cNvPr id="352" name="直線コネクタ 351"/>
        <xdr:cNvCxnSpPr/>
      </xdr:nvCxnSpPr>
      <xdr:spPr>
        <a:xfrm>
          <a:off x="10388600" y="1483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133366</xdr:rowOff>
    </xdr:from>
    <xdr:ext cx="469744" cy="259045"/>
    <xdr:sp macro="" textlink="">
      <xdr:nvSpPr>
        <xdr:cNvPr id="353" name="【福祉施設】&#10;一人当たり面積最大値テキスト"/>
        <xdr:cNvSpPr txBox="1"/>
      </xdr:nvSpPr>
      <xdr:spPr>
        <a:xfrm>
          <a:off x="10515600" y="13163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15239</xdr:rowOff>
    </xdr:from>
    <xdr:to>
      <xdr:col>55</xdr:col>
      <xdr:colOff>88900</xdr:colOff>
      <xdr:row>78</xdr:row>
      <xdr:rowOff>15239</xdr:rowOff>
    </xdr:to>
    <xdr:cxnSp macro="">
      <xdr:nvCxnSpPr>
        <xdr:cNvPr id="354" name="直線コネクタ 353"/>
        <xdr:cNvCxnSpPr/>
      </xdr:nvCxnSpPr>
      <xdr:spPr>
        <a:xfrm>
          <a:off x="10388600" y="13388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144797</xdr:rowOff>
    </xdr:from>
    <xdr:ext cx="469744" cy="259045"/>
    <xdr:sp macro="" textlink="">
      <xdr:nvSpPr>
        <xdr:cNvPr id="355" name="【福祉施設】&#10;一人当たり面積平均値テキスト"/>
        <xdr:cNvSpPr txBox="1"/>
      </xdr:nvSpPr>
      <xdr:spPr>
        <a:xfrm>
          <a:off x="10515600" y="143751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166370</xdr:rowOff>
    </xdr:from>
    <xdr:to>
      <xdr:col>55</xdr:col>
      <xdr:colOff>50800</xdr:colOff>
      <xdr:row>84</xdr:row>
      <xdr:rowOff>96520</xdr:rowOff>
    </xdr:to>
    <xdr:sp macro="" textlink="">
      <xdr:nvSpPr>
        <xdr:cNvPr id="356" name="フローチャート: 判断 355"/>
        <xdr:cNvSpPr/>
      </xdr:nvSpPr>
      <xdr:spPr>
        <a:xfrm>
          <a:off x="10426700" y="14396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170180</xdr:rowOff>
    </xdr:from>
    <xdr:to>
      <xdr:col>50</xdr:col>
      <xdr:colOff>165100</xdr:colOff>
      <xdr:row>84</xdr:row>
      <xdr:rowOff>100330</xdr:rowOff>
    </xdr:to>
    <xdr:sp macro="" textlink="">
      <xdr:nvSpPr>
        <xdr:cNvPr id="357" name="フローチャート: 判断 356"/>
        <xdr:cNvSpPr/>
      </xdr:nvSpPr>
      <xdr:spPr>
        <a:xfrm>
          <a:off x="9588500" y="1440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2539</xdr:rowOff>
    </xdr:from>
    <xdr:to>
      <xdr:col>46</xdr:col>
      <xdr:colOff>38100</xdr:colOff>
      <xdr:row>84</xdr:row>
      <xdr:rowOff>104139</xdr:rowOff>
    </xdr:to>
    <xdr:sp macro="" textlink="">
      <xdr:nvSpPr>
        <xdr:cNvPr id="358" name="フローチャート: 判断 357"/>
        <xdr:cNvSpPr/>
      </xdr:nvSpPr>
      <xdr:spPr>
        <a:xfrm>
          <a:off x="8699500" y="1440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132080</xdr:rowOff>
    </xdr:from>
    <xdr:to>
      <xdr:col>41</xdr:col>
      <xdr:colOff>101600</xdr:colOff>
      <xdr:row>84</xdr:row>
      <xdr:rowOff>62230</xdr:rowOff>
    </xdr:to>
    <xdr:sp macro="" textlink="">
      <xdr:nvSpPr>
        <xdr:cNvPr id="359" name="フローチャート: 判断 358"/>
        <xdr:cNvSpPr/>
      </xdr:nvSpPr>
      <xdr:spPr>
        <a:xfrm>
          <a:off x="7810500" y="1436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132080</xdr:rowOff>
    </xdr:from>
    <xdr:to>
      <xdr:col>36</xdr:col>
      <xdr:colOff>165100</xdr:colOff>
      <xdr:row>84</xdr:row>
      <xdr:rowOff>62230</xdr:rowOff>
    </xdr:to>
    <xdr:sp macro="" textlink="">
      <xdr:nvSpPr>
        <xdr:cNvPr id="360" name="フローチャート: 判断 359"/>
        <xdr:cNvSpPr/>
      </xdr:nvSpPr>
      <xdr:spPr>
        <a:xfrm>
          <a:off x="6921500" y="1436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1" name="テキスト ボックス 360"/>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2" name="テキスト ボックス 361"/>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3" name="テキスト ボックス 362"/>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4" name="テキスト ボックス 363"/>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5" name="テキスト ボックス 364"/>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93980</xdr:rowOff>
    </xdr:from>
    <xdr:to>
      <xdr:col>55</xdr:col>
      <xdr:colOff>50800</xdr:colOff>
      <xdr:row>82</xdr:row>
      <xdr:rowOff>24130</xdr:rowOff>
    </xdr:to>
    <xdr:sp macro="" textlink="">
      <xdr:nvSpPr>
        <xdr:cNvPr id="366" name="楕円 365"/>
        <xdr:cNvSpPr/>
      </xdr:nvSpPr>
      <xdr:spPr>
        <a:xfrm>
          <a:off x="10426700" y="1398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116857</xdr:rowOff>
    </xdr:from>
    <xdr:ext cx="469744" cy="259045"/>
    <xdr:sp macro="" textlink="">
      <xdr:nvSpPr>
        <xdr:cNvPr id="367" name="【福祉施設】&#10;一人当たり面積該当値テキスト"/>
        <xdr:cNvSpPr txBox="1"/>
      </xdr:nvSpPr>
      <xdr:spPr>
        <a:xfrm>
          <a:off x="10515600" y="13832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80</xdr:row>
      <xdr:rowOff>139700</xdr:rowOff>
    </xdr:from>
    <xdr:to>
      <xdr:col>50</xdr:col>
      <xdr:colOff>165100</xdr:colOff>
      <xdr:row>81</xdr:row>
      <xdr:rowOff>69850</xdr:rowOff>
    </xdr:to>
    <xdr:sp macro="" textlink="">
      <xdr:nvSpPr>
        <xdr:cNvPr id="368" name="楕円 367"/>
        <xdr:cNvSpPr/>
      </xdr:nvSpPr>
      <xdr:spPr>
        <a:xfrm>
          <a:off x="9588500" y="1385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19050</xdr:rowOff>
    </xdr:from>
    <xdr:to>
      <xdr:col>55</xdr:col>
      <xdr:colOff>0</xdr:colOff>
      <xdr:row>81</xdr:row>
      <xdr:rowOff>144780</xdr:rowOff>
    </xdr:to>
    <xdr:cxnSp macro="">
      <xdr:nvCxnSpPr>
        <xdr:cNvPr id="369" name="直線コネクタ 368"/>
        <xdr:cNvCxnSpPr/>
      </xdr:nvCxnSpPr>
      <xdr:spPr>
        <a:xfrm>
          <a:off x="9639300" y="13906500"/>
          <a:ext cx="8382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78739</xdr:rowOff>
    </xdr:from>
    <xdr:to>
      <xdr:col>46</xdr:col>
      <xdr:colOff>38100</xdr:colOff>
      <xdr:row>82</xdr:row>
      <xdr:rowOff>8889</xdr:rowOff>
    </xdr:to>
    <xdr:sp macro="" textlink="">
      <xdr:nvSpPr>
        <xdr:cNvPr id="370" name="楕円 369"/>
        <xdr:cNvSpPr/>
      </xdr:nvSpPr>
      <xdr:spPr>
        <a:xfrm>
          <a:off x="8699500" y="1396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19050</xdr:rowOff>
    </xdr:from>
    <xdr:to>
      <xdr:col>50</xdr:col>
      <xdr:colOff>114300</xdr:colOff>
      <xdr:row>81</xdr:row>
      <xdr:rowOff>129539</xdr:rowOff>
    </xdr:to>
    <xdr:cxnSp macro="">
      <xdr:nvCxnSpPr>
        <xdr:cNvPr id="371" name="直線コネクタ 370"/>
        <xdr:cNvCxnSpPr/>
      </xdr:nvCxnSpPr>
      <xdr:spPr>
        <a:xfrm flipV="1">
          <a:off x="8750300" y="13906500"/>
          <a:ext cx="889000" cy="11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90170</xdr:rowOff>
    </xdr:from>
    <xdr:to>
      <xdr:col>41</xdr:col>
      <xdr:colOff>101600</xdr:colOff>
      <xdr:row>82</xdr:row>
      <xdr:rowOff>20320</xdr:rowOff>
    </xdr:to>
    <xdr:sp macro="" textlink="">
      <xdr:nvSpPr>
        <xdr:cNvPr id="372" name="楕円 371"/>
        <xdr:cNvSpPr/>
      </xdr:nvSpPr>
      <xdr:spPr>
        <a:xfrm>
          <a:off x="7810500" y="1397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129539</xdr:rowOff>
    </xdr:from>
    <xdr:to>
      <xdr:col>45</xdr:col>
      <xdr:colOff>177800</xdr:colOff>
      <xdr:row>81</xdr:row>
      <xdr:rowOff>140970</xdr:rowOff>
    </xdr:to>
    <xdr:cxnSp macro="">
      <xdr:nvCxnSpPr>
        <xdr:cNvPr id="373" name="直線コネクタ 372"/>
        <xdr:cNvCxnSpPr/>
      </xdr:nvCxnSpPr>
      <xdr:spPr>
        <a:xfrm flipV="1">
          <a:off x="7861300" y="1401698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101600</xdr:rowOff>
    </xdr:from>
    <xdr:to>
      <xdr:col>36</xdr:col>
      <xdr:colOff>165100</xdr:colOff>
      <xdr:row>82</xdr:row>
      <xdr:rowOff>31750</xdr:rowOff>
    </xdr:to>
    <xdr:sp macro="" textlink="">
      <xdr:nvSpPr>
        <xdr:cNvPr id="374" name="楕円 373"/>
        <xdr:cNvSpPr/>
      </xdr:nvSpPr>
      <xdr:spPr>
        <a:xfrm>
          <a:off x="6921500" y="1398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140970</xdr:rowOff>
    </xdr:from>
    <xdr:to>
      <xdr:col>41</xdr:col>
      <xdr:colOff>50800</xdr:colOff>
      <xdr:row>81</xdr:row>
      <xdr:rowOff>152400</xdr:rowOff>
    </xdr:to>
    <xdr:cxnSp macro="">
      <xdr:nvCxnSpPr>
        <xdr:cNvPr id="375" name="直線コネクタ 374"/>
        <xdr:cNvCxnSpPr/>
      </xdr:nvCxnSpPr>
      <xdr:spPr>
        <a:xfrm flipV="1">
          <a:off x="6972300" y="140284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91457</xdr:rowOff>
    </xdr:from>
    <xdr:ext cx="469744" cy="259045"/>
    <xdr:sp macro="" textlink="">
      <xdr:nvSpPr>
        <xdr:cNvPr id="376" name="n_1aveValue【福祉施設】&#10;一人当たり面積"/>
        <xdr:cNvSpPr txBox="1"/>
      </xdr:nvSpPr>
      <xdr:spPr>
        <a:xfrm>
          <a:off x="9391727" y="14493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95266</xdr:rowOff>
    </xdr:from>
    <xdr:ext cx="469744" cy="259045"/>
    <xdr:sp macro="" textlink="">
      <xdr:nvSpPr>
        <xdr:cNvPr id="377" name="n_2aveValue【福祉施設】&#10;一人当たり面積"/>
        <xdr:cNvSpPr txBox="1"/>
      </xdr:nvSpPr>
      <xdr:spPr>
        <a:xfrm>
          <a:off x="8515427" y="14497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53357</xdr:rowOff>
    </xdr:from>
    <xdr:ext cx="469744" cy="259045"/>
    <xdr:sp macro="" textlink="">
      <xdr:nvSpPr>
        <xdr:cNvPr id="378" name="n_3aveValue【福祉施設】&#10;一人当たり面積"/>
        <xdr:cNvSpPr txBox="1"/>
      </xdr:nvSpPr>
      <xdr:spPr>
        <a:xfrm>
          <a:off x="7626427" y="1445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53357</xdr:rowOff>
    </xdr:from>
    <xdr:ext cx="469744" cy="259045"/>
    <xdr:sp macro="" textlink="">
      <xdr:nvSpPr>
        <xdr:cNvPr id="379" name="n_4aveValue【福祉施設】&#10;一人当たり面積"/>
        <xdr:cNvSpPr txBox="1"/>
      </xdr:nvSpPr>
      <xdr:spPr>
        <a:xfrm>
          <a:off x="6737427" y="1445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79</xdr:row>
      <xdr:rowOff>86377</xdr:rowOff>
    </xdr:from>
    <xdr:ext cx="469744" cy="259045"/>
    <xdr:sp macro="" textlink="">
      <xdr:nvSpPr>
        <xdr:cNvPr id="380" name="n_1mainValue【福祉施設】&#10;一人当たり面積"/>
        <xdr:cNvSpPr txBox="1"/>
      </xdr:nvSpPr>
      <xdr:spPr>
        <a:xfrm>
          <a:off x="9391727" y="1363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25416</xdr:rowOff>
    </xdr:from>
    <xdr:ext cx="469744" cy="259045"/>
    <xdr:sp macro="" textlink="">
      <xdr:nvSpPr>
        <xdr:cNvPr id="381" name="n_2mainValue【福祉施設】&#10;一人当たり面積"/>
        <xdr:cNvSpPr txBox="1"/>
      </xdr:nvSpPr>
      <xdr:spPr>
        <a:xfrm>
          <a:off x="8515427" y="13741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36847</xdr:rowOff>
    </xdr:from>
    <xdr:ext cx="469744" cy="259045"/>
    <xdr:sp macro="" textlink="">
      <xdr:nvSpPr>
        <xdr:cNvPr id="382" name="n_3mainValue【福祉施設】&#10;一人当たり面積"/>
        <xdr:cNvSpPr txBox="1"/>
      </xdr:nvSpPr>
      <xdr:spPr>
        <a:xfrm>
          <a:off x="7626427" y="1375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48277</xdr:rowOff>
    </xdr:from>
    <xdr:ext cx="469744" cy="259045"/>
    <xdr:sp macro="" textlink="">
      <xdr:nvSpPr>
        <xdr:cNvPr id="383" name="n_4mainValue【福祉施設】&#10;一人当たり面積"/>
        <xdr:cNvSpPr txBox="1"/>
      </xdr:nvSpPr>
      <xdr:spPr>
        <a:xfrm>
          <a:off x="6737427" y="13764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4" name="正方形/長方形 383"/>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5" name="正方形/長方形 384"/>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6" name="正方形/長方形 385"/>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7" name="正方形/長方形 386"/>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8" name="正方形/長方形 387"/>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9" name="正方形/長方形 388"/>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90" name="正方形/長方形 389"/>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1" name="正方形/長方形 390"/>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2" name="テキスト ボックス 391"/>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3" name="直線コネクタ 392"/>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4" name="テキスト ボックス 393"/>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5" name="直線コネクタ 394"/>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6" name="テキスト ボックス 395"/>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7" name="直線コネクタ 396"/>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8" name="テキスト ボックス 397"/>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9" name="直線コネクタ 398"/>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400" name="テキスト ボックス 399"/>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1" name="直線コネクタ 400"/>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2" name="テキスト ボックス 401"/>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3" name="直線コネクタ 402"/>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4" name="テキスト ボックス 403"/>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5" name="直線コネクタ 404"/>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6" name="テキスト ボックス 405"/>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7" name="直線コネクタ 406"/>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8"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157843</xdr:rowOff>
    </xdr:from>
    <xdr:to>
      <xdr:col>24</xdr:col>
      <xdr:colOff>62865</xdr:colOff>
      <xdr:row>109</xdr:row>
      <xdr:rowOff>35379</xdr:rowOff>
    </xdr:to>
    <xdr:cxnSp macro="">
      <xdr:nvCxnSpPr>
        <xdr:cNvPr id="409" name="直線コネクタ 408"/>
        <xdr:cNvCxnSpPr/>
      </xdr:nvCxnSpPr>
      <xdr:spPr>
        <a:xfrm flipV="1">
          <a:off x="4634865" y="17302843"/>
          <a:ext cx="0" cy="1420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10"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1" name="直線コネクタ 410"/>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104520</xdr:rowOff>
    </xdr:from>
    <xdr:ext cx="405111" cy="259045"/>
    <xdr:sp macro="" textlink="">
      <xdr:nvSpPr>
        <xdr:cNvPr id="412" name="【市民会館】&#10;有形固定資産減価償却率最大値テキスト"/>
        <xdr:cNvSpPr txBox="1"/>
      </xdr:nvSpPr>
      <xdr:spPr>
        <a:xfrm>
          <a:off x="4673600" y="17078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157843</xdr:rowOff>
    </xdr:from>
    <xdr:to>
      <xdr:col>24</xdr:col>
      <xdr:colOff>152400</xdr:colOff>
      <xdr:row>100</xdr:row>
      <xdr:rowOff>157843</xdr:rowOff>
    </xdr:to>
    <xdr:cxnSp macro="">
      <xdr:nvCxnSpPr>
        <xdr:cNvPr id="413" name="直線コネクタ 412"/>
        <xdr:cNvCxnSpPr/>
      </xdr:nvCxnSpPr>
      <xdr:spPr>
        <a:xfrm>
          <a:off x="4546600" y="17302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49547</xdr:rowOff>
    </xdr:from>
    <xdr:ext cx="405111" cy="259045"/>
    <xdr:sp macro="" textlink="">
      <xdr:nvSpPr>
        <xdr:cNvPr id="414" name="【市民会館】&#10;有形固定資産減価償却率平均値テキスト"/>
        <xdr:cNvSpPr txBox="1"/>
      </xdr:nvSpPr>
      <xdr:spPr>
        <a:xfrm>
          <a:off x="4673600" y="178803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71120</xdr:rowOff>
    </xdr:from>
    <xdr:to>
      <xdr:col>24</xdr:col>
      <xdr:colOff>114300</xdr:colOff>
      <xdr:row>105</xdr:row>
      <xdr:rowOff>1270</xdr:rowOff>
    </xdr:to>
    <xdr:sp macro="" textlink="">
      <xdr:nvSpPr>
        <xdr:cNvPr id="415" name="フローチャート: 判断 414"/>
        <xdr:cNvSpPr/>
      </xdr:nvSpPr>
      <xdr:spPr>
        <a:xfrm>
          <a:off x="4584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79284</xdr:rowOff>
    </xdr:from>
    <xdr:to>
      <xdr:col>20</xdr:col>
      <xdr:colOff>38100</xdr:colOff>
      <xdr:row>105</xdr:row>
      <xdr:rowOff>9434</xdr:rowOff>
    </xdr:to>
    <xdr:sp macro="" textlink="">
      <xdr:nvSpPr>
        <xdr:cNvPr id="416" name="フローチャート: 判断 415"/>
        <xdr:cNvSpPr/>
      </xdr:nvSpPr>
      <xdr:spPr>
        <a:xfrm>
          <a:off x="3746500" y="1791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76019</xdr:rowOff>
    </xdr:from>
    <xdr:to>
      <xdr:col>15</xdr:col>
      <xdr:colOff>101600</xdr:colOff>
      <xdr:row>105</xdr:row>
      <xdr:rowOff>6169</xdr:rowOff>
    </xdr:to>
    <xdr:sp macro="" textlink="">
      <xdr:nvSpPr>
        <xdr:cNvPr id="417" name="フローチャート: 判断 416"/>
        <xdr:cNvSpPr/>
      </xdr:nvSpPr>
      <xdr:spPr>
        <a:xfrm>
          <a:off x="2857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67855</xdr:rowOff>
    </xdr:from>
    <xdr:to>
      <xdr:col>10</xdr:col>
      <xdr:colOff>165100</xdr:colOff>
      <xdr:row>104</xdr:row>
      <xdr:rowOff>169455</xdr:rowOff>
    </xdr:to>
    <xdr:sp macro="" textlink="">
      <xdr:nvSpPr>
        <xdr:cNvPr id="418" name="フローチャート: 判断 417"/>
        <xdr:cNvSpPr/>
      </xdr:nvSpPr>
      <xdr:spPr>
        <a:xfrm>
          <a:off x="1968500" y="1789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22134</xdr:rowOff>
    </xdr:from>
    <xdr:to>
      <xdr:col>6</xdr:col>
      <xdr:colOff>38100</xdr:colOff>
      <xdr:row>104</xdr:row>
      <xdr:rowOff>123734</xdr:rowOff>
    </xdr:to>
    <xdr:sp macro="" textlink="">
      <xdr:nvSpPr>
        <xdr:cNvPr id="419" name="フローチャート: 判断 418"/>
        <xdr:cNvSpPr/>
      </xdr:nvSpPr>
      <xdr:spPr>
        <a:xfrm>
          <a:off x="1079500" y="17852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20" name="テキスト ボックス 419"/>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1" name="テキスト ボックス 420"/>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2" name="テキスト ボックス 421"/>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3" name="テキスト ボックス 422"/>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4" name="テキスト ボックス 423"/>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162561</xdr:rowOff>
    </xdr:from>
    <xdr:to>
      <xdr:col>24</xdr:col>
      <xdr:colOff>114300</xdr:colOff>
      <xdr:row>102</xdr:row>
      <xdr:rowOff>92711</xdr:rowOff>
    </xdr:to>
    <xdr:sp macro="" textlink="">
      <xdr:nvSpPr>
        <xdr:cNvPr id="425" name="楕円 424"/>
        <xdr:cNvSpPr/>
      </xdr:nvSpPr>
      <xdr:spPr>
        <a:xfrm>
          <a:off x="4584700" y="17479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13988</xdr:rowOff>
    </xdr:from>
    <xdr:ext cx="405111" cy="259045"/>
    <xdr:sp macro="" textlink="">
      <xdr:nvSpPr>
        <xdr:cNvPr id="426" name="【市民会館】&#10;有形固定資産減価償却率該当値テキスト"/>
        <xdr:cNvSpPr txBox="1"/>
      </xdr:nvSpPr>
      <xdr:spPr>
        <a:xfrm>
          <a:off x="4673600" y="17330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101</xdr:row>
      <xdr:rowOff>129902</xdr:rowOff>
    </xdr:from>
    <xdr:to>
      <xdr:col>20</xdr:col>
      <xdr:colOff>38100</xdr:colOff>
      <xdr:row>102</xdr:row>
      <xdr:rowOff>60052</xdr:rowOff>
    </xdr:to>
    <xdr:sp macro="" textlink="">
      <xdr:nvSpPr>
        <xdr:cNvPr id="427" name="楕円 426"/>
        <xdr:cNvSpPr/>
      </xdr:nvSpPr>
      <xdr:spPr>
        <a:xfrm>
          <a:off x="3746500" y="17446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9252</xdr:rowOff>
    </xdr:from>
    <xdr:to>
      <xdr:col>24</xdr:col>
      <xdr:colOff>63500</xdr:colOff>
      <xdr:row>102</xdr:row>
      <xdr:rowOff>41911</xdr:rowOff>
    </xdr:to>
    <xdr:cxnSp macro="">
      <xdr:nvCxnSpPr>
        <xdr:cNvPr id="428" name="直線コネクタ 427"/>
        <xdr:cNvCxnSpPr/>
      </xdr:nvCxnSpPr>
      <xdr:spPr>
        <a:xfrm>
          <a:off x="3797300" y="17497152"/>
          <a:ext cx="838200" cy="32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67855</xdr:rowOff>
    </xdr:from>
    <xdr:to>
      <xdr:col>15</xdr:col>
      <xdr:colOff>101600</xdr:colOff>
      <xdr:row>102</xdr:row>
      <xdr:rowOff>169455</xdr:rowOff>
    </xdr:to>
    <xdr:sp macro="" textlink="">
      <xdr:nvSpPr>
        <xdr:cNvPr id="429" name="楕円 428"/>
        <xdr:cNvSpPr/>
      </xdr:nvSpPr>
      <xdr:spPr>
        <a:xfrm>
          <a:off x="2857500" y="1755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9252</xdr:rowOff>
    </xdr:from>
    <xdr:to>
      <xdr:col>19</xdr:col>
      <xdr:colOff>177800</xdr:colOff>
      <xdr:row>102</xdr:row>
      <xdr:rowOff>118655</xdr:rowOff>
    </xdr:to>
    <xdr:cxnSp macro="">
      <xdr:nvCxnSpPr>
        <xdr:cNvPr id="430" name="直線コネクタ 429"/>
        <xdr:cNvCxnSpPr/>
      </xdr:nvCxnSpPr>
      <xdr:spPr>
        <a:xfrm flipV="1">
          <a:off x="2908300" y="17497152"/>
          <a:ext cx="889000" cy="109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33564</xdr:rowOff>
    </xdr:from>
    <xdr:to>
      <xdr:col>10</xdr:col>
      <xdr:colOff>165100</xdr:colOff>
      <xdr:row>102</xdr:row>
      <xdr:rowOff>135164</xdr:rowOff>
    </xdr:to>
    <xdr:sp macro="" textlink="">
      <xdr:nvSpPr>
        <xdr:cNvPr id="431" name="楕円 430"/>
        <xdr:cNvSpPr/>
      </xdr:nvSpPr>
      <xdr:spPr>
        <a:xfrm>
          <a:off x="1968500" y="1752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84364</xdr:rowOff>
    </xdr:from>
    <xdr:to>
      <xdr:col>15</xdr:col>
      <xdr:colOff>50800</xdr:colOff>
      <xdr:row>102</xdr:row>
      <xdr:rowOff>118655</xdr:rowOff>
    </xdr:to>
    <xdr:cxnSp macro="">
      <xdr:nvCxnSpPr>
        <xdr:cNvPr id="432" name="直線コネクタ 431"/>
        <xdr:cNvCxnSpPr/>
      </xdr:nvCxnSpPr>
      <xdr:spPr>
        <a:xfrm>
          <a:off x="2019300" y="17572264"/>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101</xdr:row>
      <xdr:rowOff>170724</xdr:rowOff>
    </xdr:from>
    <xdr:to>
      <xdr:col>6</xdr:col>
      <xdr:colOff>38100</xdr:colOff>
      <xdr:row>102</xdr:row>
      <xdr:rowOff>100874</xdr:rowOff>
    </xdr:to>
    <xdr:sp macro="" textlink="">
      <xdr:nvSpPr>
        <xdr:cNvPr id="433" name="楕円 432"/>
        <xdr:cNvSpPr/>
      </xdr:nvSpPr>
      <xdr:spPr>
        <a:xfrm>
          <a:off x="1079500" y="1748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50074</xdr:rowOff>
    </xdr:from>
    <xdr:to>
      <xdr:col>10</xdr:col>
      <xdr:colOff>114300</xdr:colOff>
      <xdr:row>102</xdr:row>
      <xdr:rowOff>84364</xdr:rowOff>
    </xdr:to>
    <xdr:cxnSp macro="">
      <xdr:nvCxnSpPr>
        <xdr:cNvPr id="434" name="直線コネクタ 433"/>
        <xdr:cNvCxnSpPr/>
      </xdr:nvCxnSpPr>
      <xdr:spPr>
        <a:xfrm>
          <a:off x="1130300" y="1753797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561</xdr:rowOff>
    </xdr:from>
    <xdr:ext cx="405111" cy="259045"/>
    <xdr:sp macro="" textlink="">
      <xdr:nvSpPr>
        <xdr:cNvPr id="435" name="n_1aveValue【市民会館】&#10;有形固定資産減価償却率"/>
        <xdr:cNvSpPr txBox="1"/>
      </xdr:nvSpPr>
      <xdr:spPr>
        <a:xfrm>
          <a:off x="3582044" y="18002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168746</xdr:rowOff>
    </xdr:from>
    <xdr:ext cx="405111" cy="259045"/>
    <xdr:sp macro="" textlink="">
      <xdr:nvSpPr>
        <xdr:cNvPr id="436" name="n_2aveValue【市民会館】&#10;有形固定資産減価償却率"/>
        <xdr:cNvSpPr txBox="1"/>
      </xdr:nvSpPr>
      <xdr:spPr>
        <a:xfrm>
          <a:off x="2705744" y="179995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160582</xdr:rowOff>
    </xdr:from>
    <xdr:ext cx="405111" cy="259045"/>
    <xdr:sp macro="" textlink="">
      <xdr:nvSpPr>
        <xdr:cNvPr id="437" name="n_3aveValue【市民会館】&#10;有形固定資産減価償却率"/>
        <xdr:cNvSpPr txBox="1"/>
      </xdr:nvSpPr>
      <xdr:spPr>
        <a:xfrm>
          <a:off x="1816744" y="1799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114861</xdr:rowOff>
    </xdr:from>
    <xdr:ext cx="405111" cy="259045"/>
    <xdr:sp macro="" textlink="">
      <xdr:nvSpPr>
        <xdr:cNvPr id="438" name="n_4aveValue【市民会館】&#10;有形固定資産減価償却率"/>
        <xdr:cNvSpPr txBox="1"/>
      </xdr:nvSpPr>
      <xdr:spPr>
        <a:xfrm>
          <a:off x="927744" y="17945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76579</xdr:rowOff>
    </xdr:from>
    <xdr:ext cx="405111" cy="259045"/>
    <xdr:sp macro="" textlink="">
      <xdr:nvSpPr>
        <xdr:cNvPr id="439" name="n_1mainValue【市民会館】&#10;有形固定資産減価償却率"/>
        <xdr:cNvSpPr txBox="1"/>
      </xdr:nvSpPr>
      <xdr:spPr>
        <a:xfrm>
          <a:off x="3582044" y="17221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14532</xdr:rowOff>
    </xdr:from>
    <xdr:ext cx="405111" cy="259045"/>
    <xdr:sp macro="" textlink="">
      <xdr:nvSpPr>
        <xdr:cNvPr id="440" name="n_2mainValue【市民会館】&#10;有形固定資産減価償却率"/>
        <xdr:cNvSpPr txBox="1"/>
      </xdr:nvSpPr>
      <xdr:spPr>
        <a:xfrm>
          <a:off x="2705744" y="17330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100</xdr:row>
      <xdr:rowOff>151691</xdr:rowOff>
    </xdr:from>
    <xdr:ext cx="405111" cy="259045"/>
    <xdr:sp macro="" textlink="">
      <xdr:nvSpPr>
        <xdr:cNvPr id="441" name="n_3mainValue【市民会館】&#10;有形固定資産減価償却率"/>
        <xdr:cNvSpPr txBox="1"/>
      </xdr:nvSpPr>
      <xdr:spPr>
        <a:xfrm>
          <a:off x="1816744" y="17296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100</xdr:row>
      <xdr:rowOff>117401</xdr:rowOff>
    </xdr:from>
    <xdr:ext cx="405111" cy="259045"/>
    <xdr:sp macro="" textlink="">
      <xdr:nvSpPr>
        <xdr:cNvPr id="442" name="n_4mainValue【市民会館】&#10;有形固定資産減価償却率"/>
        <xdr:cNvSpPr txBox="1"/>
      </xdr:nvSpPr>
      <xdr:spPr>
        <a:xfrm>
          <a:off x="927744" y="17262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3" name="正方形/長方形 442"/>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4" name="正方形/長方形 443"/>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5" name="正方形/長方形 444"/>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6" name="正方形/長方形 445"/>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7" name="正方形/長方形 446"/>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8" name="正方形/長方形 447"/>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9" name="正方形/長方形 448"/>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50" name="正方形/長方形 449"/>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1" name="テキスト ボックス 450"/>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2" name="直線コネクタ 451"/>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53" name="直線コネクタ 452"/>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54" name="テキスト ボックス 453"/>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55" name="直線コネクタ 454"/>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56" name="テキスト ボックス 455"/>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7" name="直線コネクタ 456"/>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58" name="テキスト ボックス 457"/>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9" name="直線コネクタ 458"/>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60" name="テキスト ボックス 459"/>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1" name="直線コネクタ 460"/>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2" name="テキスト ボックス 461"/>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3"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69342</xdr:rowOff>
    </xdr:from>
    <xdr:to>
      <xdr:col>54</xdr:col>
      <xdr:colOff>189865</xdr:colOff>
      <xdr:row>108</xdr:row>
      <xdr:rowOff>39624</xdr:rowOff>
    </xdr:to>
    <xdr:cxnSp macro="">
      <xdr:nvCxnSpPr>
        <xdr:cNvPr id="464" name="直線コネクタ 463"/>
        <xdr:cNvCxnSpPr/>
      </xdr:nvCxnSpPr>
      <xdr:spPr>
        <a:xfrm flipV="1">
          <a:off x="10476865" y="17385792"/>
          <a:ext cx="0" cy="1170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43451</xdr:rowOff>
    </xdr:from>
    <xdr:ext cx="469744" cy="259045"/>
    <xdr:sp macro="" textlink="">
      <xdr:nvSpPr>
        <xdr:cNvPr id="465" name="【市民会館】&#10;一人当たり面積最小値テキスト"/>
        <xdr:cNvSpPr txBox="1"/>
      </xdr:nvSpPr>
      <xdr:spPr>
        <a:xfrm>
          <a:off x="10515600" y="18560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39624</xdr:rowOff>
    </xdr:from>
    <xdr:to>
      <xdr:col>55</xdr:col>
      <xdr:colOff>88900</xdr:colOff>
      <xdr:row>108</xdr:row>
      <xdr:rowOff>39624</xdr:rowOff>
    </xdr:to>
    <xdr:cxnSp macro="">
      <xdr:nvCxnSpPr>
        <xdr:cNvPr id="466" name="直線コネクタ 465"/>
        <xdr:cNvCxnSpPr/>
      </xdr:nvCxnSpPr>
      <xdr:spPr>
        <a:xfrm>
          <a:off x="10388600" y="1855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16019</xdr:rowOff>
    </xdr:from>
    <xdr:ext cx="469744" cy="259045"/>
    <xdr:sp macro="" textlink="">
      <xdr:nvSpPr>
        <xdr:cNvPr id="467" name="【市民会館】&#10;一人当たり面積最大値テキスト"/>
        <xdr:cNvSpPr txBox="1"/>
      </xdr:nvSpPr>
      <xdr:spPr>
        <a:xfrm>
          <a:off x="10515600" y="17161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69342</xdr:rowOff>
    </xdr:from>
    <xdr:to>
      <xdr:col>55</xdr:col>
      <xdr:colOff>88900</xdr:colOff>
      <xdr:row>101</xdr:row>
      <xdr:rowOff>69342</xdr:rowOff>
    </xdr:to>
    <xdr:cxnSp macro="">
      <xdr:nvCxnSpPr>
        <xdr:cNvPr id="468" name="直線コネクタ 467"/>
        <xdr:cNvCxnSpPr/>
      </xdr:nvCxnSpPr>
      <xdr:spPr>
        <a:xfrm>
          <a:off x="10388600" y="1738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136414</xdr:rowOff>
    </xdr:from>
    <xdr:ext cx="469744" cy="259045"/>
    <xdr:sp macro="" textlink="">
      <xdr:nvSpPr>
        <xdr:cNvPr id="469" name="【市民会館】&#10;一人当たり面積平均値テキスト"/>
        <xdr:cNvSpPr txBox="1"/>
      </xdr:nvSpPr>
      <xdr:spPr>
        <a:xfrm>
          <a:off x="10515600" y="179672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157987</xdr:rowOff>
    </xdr:from>
    <xdr:to>
      <xdr:col>55</xdr:col>
      <xdr:colOff>50800</xdr:colOff>
      <xdr:row>105</xdr:row>
      <xdr:rowOff>88137</xdr:rowOff>
    </xdr:to>
    <xdr:sp macro="" textlink="">
      <xdr:nvSpPr>
        <xdr:cNvPr id="470" name="フローチャート: 判断 469"/>
        <xdr:cNvSpPr/>
      </xdr:nvSpPr>
      <xdr:spPr>
        <a:xfrm>
          <a:off x="10426700" y="17988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254</xdr:rowOff>
    </xdr:from>
    <xdr:to>
      <xdr:col>50</xdr:col>
      <xdr:colOff>165100</xdr:colOff>
      <xdr:row>105</xdr:row>
      <xdr:rowOff>101854</xdr:rowOff>
    </xdr:to>
    <xdr:sp macro="" textlink="">
      <xdr:nvSpPr>
        <xdr:cNvPr id="471" name="フローチャート: 判断 470"/>
        <xdr:cNvSpPr/>
      </xdr:nvSpPr>
      <xdr:spPr>
        <a:xfrm>
          <a:off x="9588500" y="18002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13970</xdr:rowOff>
    </xdr:from>
    <xdr:to>
      <xdr:col>46</xdr:col>
      <xdr:colOff>38100</xdr:colOff>
      <xdr:row>105</xdr:row>
      <xdr:rowOff>115570</xdr:rowOff>
    </xdr:to>
    <xdr:sp macro="" textlink="">
      <xdr:nvSpPr>
        <xdr:cNvPr id="472" name="フローチャート: 判断 471"/>
        <xdr:cNvSpPr/>
      </xdr:nvSpPr>
      <xdr:spPr>
        <a:xfrm>
          <a:off x="8699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73" name="フローチャート: 判断 472"/>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4826</xdr:rowOff>
    </xdr:from>
    <xdr:to>
      <xdr:col>36</xdr:col>
      <xdr:colOff>165100</xdr:colOff>
      <xdr:row>105</xdr:row>
      <xdr:rowOff>106426</xdr:rowOff>
    </xdr:to>
    <xdr:sp macro="" textlink="">
      <xdr:nvSpPr>
        <xdr:cNvPr id="474" name="フローチャート: 判断 473"/>
        <xdr:cNvSpPr/>
      </xdr:nvSpPr>
      <xdr:spPr>
        <a:xfrm>
          <a:off x="6921500" y="18007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5" name="テキスト ボックス 474"/>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6" name="テキスト ボックス 475"/>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7" name="テキスト ボックス 476"/>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8" name="テキスト ボックス 477"/>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9" name="テキスト ボックス 478"/>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103</xdr:row>
      <xdr:rowOff>68835</xdr:rowOff>
    </xdr:from>
    <xdr:to>
      <xdr:col>55</xdr:col>
      <xdr:colOff>50800</xdr:colOff>
      <xdr:row>103</xdr:row>
      <xdr:rowOff>170435</xdr:rowOff>
    </xdr:to>
    <xdr:sp macro="" textlink="">
      <xdr:nvSpPr>
        <xdr:cNvPr id="480" name="楕円 479"/>
        <xdr:cNvSpPr/>
      </xdr:nvSpPr>
      <xdr:spPr>
        <a:xfrm>
          <a:off x="10426700" y="1772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102</xdr:row>
      <xdr:rowOff>91712</xdr:rowOff>
    </xdr:from>
    <xdr:ext cx="469744" cy="259045"/>
    <xdr:sp macro="" textlink="">
      <xdr:nvSpPr>
        <xdr:cNvPr id="481" name="【市民会館】&#10;一人当たり面積該当値テキスト"/>
        <xdr:cNvSpPr txBox="1"/>
      </xdr:nvSpPr>
      <xdr:spPr>
        <a:xfrm>
          <a:off x="10515600" y="17579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103</xdr:row>
      <xdr:rowOff>100837</xdr:rowOff>
    </xdr:from>
    <xdr:to>
      <xdr:col>50</xdr:col>
      <xdr:colOff>165100</xdr:colOff>
      <xdr:row>104</xdr:row>
      <xdr:rowOff>30987</xdr:rowOff>
    </xdr:to>
    <xdr:sp macro="" textlink="">
      <xdr:nvSpPr>
        <xdr:cNvPr id="482" name="楕円 481"/>
        <xdr:cNvSpPr/>
      </xdr:nvSpPr>
      <xdr:spPr>
        <a:xfrm>
          <a:off x="9588500" y="1776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103</xdr:row>
      <xdr:rowOff>119635</xdr:rowOff>
    </xdr:from>
    <xdr:to>
      <xdr:col>55</xdr:col>
      <xdr:colOff>0</xdr:colOff>
      <xdr:row>103</xdr:row>
      <xdr:rowOff>151637</xdr:rowOff>
    </xdr:to>
    <xdr:cxnSp macro="">
      <xdr:nvCxnSpPr>
        <xdr:cNvPr id="483" name="直線コネクタ 482"/>
        <xdr:cNvCxnSpPr/>
      </xdr:nvCxnSpPr>
      <xdr:spPr>
        <a:xfrm flipV="1">
          <a:off x="9639300" y="17778985"/>
          <a:ext cx="8382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102</xdr:row>
      <xdr:rowOff>103124</xdr:rowOff>
    </xdr:from>
    <xdr:to>
      <xdr:col>46</xdr:col>
      <xdr:colOff>38100</xdr:colOff>
      <xdr:row>103</xdr:row>
      <xdr:rowOff>33274</xdr:rowOff>
    </xdr:to>
    <xdr:sp macro="" textlink="">
      <xdr:nvSpPr>
        <xdr:cNvPr id="484" name="楕円 483"/>
        <xdr:cNvSpPr/>
      </xdr:nvSpPr>
      <xdr:spPr>
        <a:xfrm>
          <a:off x="8699500" y="1759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102</xdr:row>
      <xdr:rowOff>153924</xdr:rowOff>
    </xdr:from>
    <xdr:to>
      <xdr:col>50</xdr:col>
      <xdr:colOff>114300</xdr:colOff>
      <xdr:row>103</xdr:row>
      <xdr:rowOff>151637</xdr:rowOff>
    </xdr:to>
    <xdr:cxnSp macro="">
      <xdr:nvCxnSpPr>
        <xdr:cNvPr id="485" name="直線コネクタ 484"/>
        <xdr:cNvCxnSpPr/>
      </xdr:nvCxnSpPr>
      <xdr:spPr>
        <a:xfrm>
          <a:off x="8750300" y="17641824"/>
          <a:ext cx="889000" cy="169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102</xdr:row>
      <xdr:rowOff>116839</xdr:rowOff>
    </xdr:from>
    <xdr:to>
      <xdr:col>41</xdr:col>
      <xdr:colOff>101600</xdr:colOff>
      <xdr:row>103</xdr:row>
      <xdr:rowOff>46989</xdr:rowOff>
    </xdr:to>
    <xdr:sp macro="" textlink="">
      <xdr:nvSpPr>
        <xdr:cNvPr id="486" name="楕円 485"/>
        <xdr:cNvSpPr/>
      </xdr:nvSpPr>
      <xdr:spPr>
        <a:xfrm>
          <a:off x="7810500" y="1760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102</xdr:row>
      <xdr:rowOff>153924</xdr:rowOff>
    </xdr:from>
    <xdr:to>
      <xdr:col>45</xdr:col>
      <xdr:colOff>177800</xdr:colOff>
      <xdr:row>102</xdr:row>
      <xdr:rowOff>167639</xdr:rowOff>
    </xdr:to>
    <xdr:cxnSp macro="">
      <xdr:nvCxnSpPr>
        <xdr:cNvPr id="487" name="直線コネクタ 486"/>
        <xdr:cNvCxnSpPr/>
      </xdr:nvCxnSpPr>
      <xdr:spPr>
        <a:xfrm flipV="1">
          <a:off x="7861300" y="17641824"/>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102</xdr:row>
      <xdr:rowOff>130556</xdr:rowOff>
    </xdr:from>
    <xdr:to>
      <xdr:col>36</xdr:col>
      <xdr:colOff>165100</xdr:colOff>
      <xdr:row>103</xdr:row>
      <xdr:rowOff>60706</xdr:rowOff>
    </xdr:to>
    <xdr:sp macro="" textlink="">
      <xdr:nvSpPr>
        <xdr:cNvPr id="488" name="楕円 487"/>
        <xdr:cNvSpPr/>
      </xdr:nvSpPr>
      <xdr:spPr>
        <a:xfrm>
          <a:off x="6921500" y="17618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102</xdr:row>
      <xdr:rowOff>167639</xdr:rowOff>
    </xdr:from>
    <xdr:to>
      <xdr:col>41</xdr:col>
      <xdr:colOff>50800</xdr:colOff>
      <xdr:row>103</xdr:row>
      <xdr:rowOff>9906</xdr:rowOff>
    </xdr:to>
    <xdr:cxnSp macro="">
      <xdr:nvCxnSpPr>
        <xdr:cNvPr id="489" name="直線コネクタ 488"/>
        <xdr:cNvCxnSpPr/>
      </xdr:nvCxnSpPr>
      <xdr:spPr>
        <a:xfrm flipV="1">
          <a:off x="6972300" y="17655539"/>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92981</xdr:rowOff>
    </xdr:from>
    <xdr:ext cx="469744" cy="259045"/>
    <xdr:sp macro="" textlink="">
      <xdr:nvSpPr>
        <xdr:cNvPr id="490" name="n_1aveValue【市民会館】&#10;一人当たり面積"/>
        <xdr:cNvSpPr txBox="1"/>
      </xdr:nvSpPr>
      <xdr:spPr>
        <a:xfrm>
          <a:off x="9391727" y="18095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106697</xdr:rowOff>
    </xdr:from>
    <xdr:ext cx="469744" cy="259045"/>
    <xdr:sp macro="" textlink="">
      <xdr:nvSpPr>
        <xdr:cNvPr id="491" name="n_2aveValue【市民会館】&#10;一人当たり面積"/>
        <xdr:cNvSpPr txBox="1"/>
      </xdr:nvSpPr>
      <xdr:spPr>
        <a:xfrm>
          <a:off x="8515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106697</xdr:rowOff>
    </xdr:from>
    <xdr:ext cx="469744" cy="259045"/>
    <xdr:sp macro="" textlink="">
      <xdr:nvSpPr>
        <xdr:cNvPr id="492" name="n_3aveValue【市民会館】&#10;一人当たり面積"/>
        <xdr:cNvSpPr txBox="1"/>
      </xdr:nvSpPr>
      <xdr:spPr>
        <a:xfrm>
          <a:off x="7626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97553</xdr:rowOff>
    </xdr:from>
    <xdr:ext cx="469744" cy="259045"/>
    <xdr:sp macro="" textlink="">
      <xdr:nvSpPr>
        <xdr:cNvPr id="493" name="n_4aveValue【市民会館】&#10;一人当たり面積"/>
        <xdr:cNvSpPr txBox="1"/>
      </xdr:nvSpPr>
      <xdr:spPr>
        <a:xfrm>
          <a:off x="6737427" y="18099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102</xdr:row>
      <xdr:rowOff>47514</xdr:rowOff>
    </xdr:from>
    <xdr:ext cx="469744" cy="259045"/>
    <xdr:sp macro="" textlink="">
      <xdr:nvSpPr>
        <xdr:cNvPr id="494" name="n_1mainValue【市民会館】&#10;一人当たり面積"/>
        <xdr:cNvSpPr txBox="1"/>
      </xdr:nvSpPr>
      <xdr:spPr>
        <a:xfrm>
          <a:off x="9391727" y="17535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101</xdr:row>
      <xdr:rowOff>49801</xdr:rowOff>
    </xdr:from>
    <xdr:ext cx="469744" cy="259045"/>
    <xdr:sp macro="" textlink="">
      <xdr:nvSpPr>
        <xdr:cNvPr id="495" name="n_2mainValue【市民会館】&#10;一人当たり面積"/>
        <xdr:cNvSpPr txBox="1"/>
      </xdr:nvSpPr>
      <xdr:spPr>
        <a:xfrm>
          <a:off x="8515427" y="17366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101</xdr:row>
      <xdr:rowOff>63516</xdr:rowOff>
    </xdr:from>
    <xdr:ext cx="469744" cy="259045"/>
    <xdr:sp macro="" textlink="">
      <xdr:nvSpPr>
        <xdr:cNvPr id="496" name="n_3mainValue【市民会館】&#10;一人当たり面積"/>
        <xdr:cNvSpPr txBox="1"/>
      </xdr:nvSpPr>
      <xdr:spPr>
        <a:xfrm>
          <a:off x="7626427" y="1737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101</xdr:row>
      <xdr:rowOff>77233</xdr:rowOff>
    </xdr:from>
    <xdr:ext cx="469744" cy="259045"/>
    <xdr:sp macro="" textlink="">
      <xdr:nvSpPr>
        <xdr:cNvPr id="497" name="n_4mainValue【市民会館】&#10;一人当たり面積"/>
        <xdr:cNvSpPr txBox="1"/>
      </xdr:nvSpPr>
      <xdr:spPr>
        <a:xfrm>
          <a:off x="6737427" y="17393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8" name="正方形/長方形 497"/>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9" name="正方形/長方形 498"/>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0" name="正方形/長方形 499"/>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1" name="正方形/長方形 500"/>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2" name="正方形/長方形 501"/>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3" name="正方形/長方形 502"/>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4" name="正方形/長方形 503"/>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5" name="正方形/長方形 504"/>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6" name="テキスト ボックス 505"/>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7" name="直線コネクタ 506"/>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8" name="テキスト ボックス 507"/>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9" name="直線コネクタ 508"/>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10" name="テキスト ボックス 509"/>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11" name="直線コネクタ 510"/>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12" name="テキスト ボックス 511"/>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3" name="直線コネクタ 512"/>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4" name="テキスト ボックス 513"/>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5" name="直線コネクタ 514"/>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6" name="テキスト ボックス 515"/>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7" name="直線コネクタ 516"/>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8" name="テキスト ボックス 517"/>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9" name="直線コネクタ 518"/>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20" name="テキスト ボックス 519"/>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1" name="直線コネクタ 520"/>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22"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50074</xdr:rowOff>
    </xdr:from>
    <xdr:to>
      <xdr:col>85</xdr:col>
      <xdr:colOff>126364</xdr:colOff>
      <xdr:row>42</xdr:row>
      <xdr:rowOff>48441</xdr:rowOff>
    </xdr:to>
    <xdr:cxnSp macro="">
      <xdr:nvCxnSpPr>
        <xdr:cNvPr id="523" name="直線コネクタ 522"/>
        <xdr:cNvCxnSpPr/>
      </xdr:nvCxnSpPr>
      <xdr:spPr>
        <a:xfrm flipV="1">
          <a:off x="16318864" y="5879374"/>
          <a:ext cx="0" cy="13699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52268</xdr:rowOff>
    </xdr:from>
    <xdr:ext cx="405111" cy="259045"/>
    <xdr:sp macro="" textlink="">
      <xdr:nvSpPr>
        <xdr:cNvPr id="524" name="【一般廃棄物処理施設】&#10;有形固定資産減価償却率最小値テキスト"/>
        <xdr:cNvSpPr txBox="1"/>
      </xdr:nvSpPr>
      <xdr:spPr>
        <a:xfrm>
          <a:off x="16357600" y="7253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48441</xdr:rowOff>
    </xdr:from>
    <xdr:to>
      <xdr:col>86</xdr:col>
      <xdr:colOff>25400</xdr:colOff>
      <xdr:row>42</xdr:row>
      <xdr:rowOff>48441</xdr:rowOff>
    </xdr:to>
    <xdr:cxnSp macro="">
      <xdr:nvCxnSpPr>
        <xdr:cNvPr id="525" name="直線コネクタ 524"/>
        <xdr:cNvCxnSpPr/>
      </xdr:nvCxnSpPr>
      <xdr:spPr>
        <a:xfrm>
          <a:off x="16230600" y="7249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168201</xdr:rowOff>
    </xdr:from>
    <xdr:ext cx="405111" cy="259045"/>
    <xdr:sp macro="" textlink="">
      <xdr:nvSpPr>
        <xdr:cNvPr id="526" name="【一般廃棄物処理施設】&#10;有形固定資産減価償却率最大値テキスト"/>
        <xdr:cNvSpPr txBox="1"/>
      </xdr:nvSpPr>
      <xdr:spPr>
        <a:xfrm>
          <a:off x="16357600" y="5654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50074</xdr:rowOff>
    </xdr:from>
    <xdr:to>
      <xdr:col>86</xdr:col>
      <xdr:colOff>25400</xdr:colOff>
      <xdr:row>34</xdr:row>
      <xdr:rowOff>50074</xdr:rowOff>
    </xdr:to>
    <xdr:cxnSp macro="">
      <xdr:nvCxnSpPr>
        <xdr:cNvPr id="527" name="直線コネクタ 526"/>
        <xdr:cNvCxnSpPr/>
      </xdr:nvCxnSpPr>
      <xdr:spPr>
        <a:xfrm>
          <a:off x="16230600" y="5879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40113</xdr:rowOff>
    </xdr:from>
    <xdr:ext cx="405111" cy="259045"/>
    <xdr:sp macro="" textlink="">
      <xdr:nvSpPr>
        <xdr:cNvPr id="528" name="【一般廃棄物処理施設】&#10;有形固定資産減価償却率平均値テキスト"/>
        <xdr:cNvSpPr txBox="1"/>
      </xdr:nvSpPr>
      <xdr:spPr>
        <a:xfrm>
          <a:off x="16357600" y="63837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17235</xdr:rowOff>
    </xdr:from>
    <xdr:to>
      <xdr:col>85</xdr:col>
      <xdr:colOff>177800</xdr:colOff>
      <xdr:row>38</xdr:row>
      <xdr:rowOff>118835</xdr:rowOff>
    </xdr:to>
    <xdr:sp macro="" textlink="">
      <xdr:nvSpPr>
        <xdr:cNvPr id="529" name="フローチャート: 判断 528"/>
        <xdr:cNvSpPr/>
      </xdr:nvSpPr>
      <xdr:spPr>
        <a:xfrm>
          <a:off x="16268700" y="653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56424</xdr:rowOff>
    </xdr:from>
    <xdr:to>
      <xdr:col>81</xdr:col>
      <xdr:colOff>101600</xdr:colOff>
      <xdr:row>38</xdr:row>
      <xdr:rowOff>158024</xdr:rowOff>
    </xdr:to>
    <xdr:sp macro="" textlink="">
      <xdr:nvSpPr>
        <xdr:cNvPr id="530" name="フローチャート: 判断 529"/>
        <xdr:cNvSpPr/>
      </xdr:nvSpPr>
      <xdr:spPr>
        <a:xfrm>
          <a:off x="15430500" y="657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15603</xdr:rowOff>
    </xdr:from>
    <xdr:to>
      <xdr:col>76</xdr:col>
      <xdr:colOff>165100</xdr:colOff>
      <xdr:row>38</xdr:row>
      <xdr:rowOff>117203</xdr:rowOff>
    </xdr:to>
    <xdr:sp macro="" textlink="">
      <xdr:nvSpPr>
        <xdr:cNvPr id="531" name="フローチャート: 判断 530"/>
        <xdr:cNvSpPr/>
      </xdr:nvSpPr>
      <xdr:spPr>
        <a:xfrm>
          <a:off x="14541500" y="653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142966</xdr:rowOff>
    </xdr:from>
    <xdr:to>
      <xdr:col>72</xdr:col>
      <xdr:colOff>38100</xdr:colOff>
      <xdr:row>38</xdr:row>
      <xdr:rowOff>73116</xdr:rowOff>
    </xdr:to>
    <xdr:sp macro="" textlink="">
      <xdr:nvSpPr>
        <xdr:cNvPr id="532" name="フローチャート: 判断 531"/>
        <xdr:cNvSpPr/>
      </xdr:nvSpPr>
      <xdr:spPr>
        <a:xfrm>
          <a:off x="13652500" y="648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134801</xdr:rowOff>
    </xdr:from>
    <xdr:to>
      <xdr:col>67</xdr:col>
      <xdr:colOff>101600</xdr:colOff>
      <xdr:row>38</xdr:row>
      <xdr:rowOff>64951</xdr:rowOff>
    </xdr:to>
    <xdr:sp macro="" textlink="">
      <xdr:nvSpPr>
        <xdr:cNvPr id="533" name="フローチャート: 判断 532"/>
        <xdr:cNvSpPr/>
      </xdr:nvSpPr>
      <xdr:spPr>
        <a:xfrm>
          <a:off x="12763500" y="647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4" name="テキスト ボックス 533"/>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5" name="テキスト ボックス 534"/>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6" name="テキスト ボックス 535"/>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7" name="テキスト ボックス 536"/>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8" name="テキスト ボックス 537"/>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111941</xdr:rowOff>
    </xdr:from>
    <xdr:to>
      <xdr:col>85</xdr:col>
      <xdr:colOff>177800</xdr:colOff>
      <xdr:row>40</xdr:row>
      <xdr:rowOff>42091</xdr:rowOff>
    </xdr:to>
    <xdr:sp macro="" textlink="">
      <xdr:nvSpPr>
        <xdr:cNvPr id="539" name="楕円 538"/>
        <xdr:cNvSpPr/>
      </xdr:nvSpPr>
      <xdr:spPr>
        <a:xfrm>
          <a:off x="16268700" y="679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90368</xdr:rowOff>
    </xdr:from>
    <xdr:ext cx="405111" cy="259045"/>
    <xdr:sp macro="" textlink="">
      <xdr:nvSpPr>
        <xdr:cNvPr id="540" name="【一般廃棄物処理施設】&#10;有形固定資産減価償却率該当値テキスト"/>
        <xdr:cNvSpPr txBox="1"/>
      </xdr:nvSpPr>
      <xdr:spPr>
        <a:xfrm>
          <a:off x="16357600" y="67769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79284</xdr:rowOff>
    </xdr:from>
    <xdr:to>
      <xdr:col>81</xdr:col>
      <xdr:colOff>101600</xdr:colOff>
      <xdr:row>40</xdr:row>
      <xdr:rowOff>9434</xdr:rowOff>
    </xdr:to>
    <xdr:sp macro="" textlink="">
      <xdr:nvSpPr>
        <xdr:cNvPr id="541" name="楕円 540"/>
        <xdr:cNvSpPr/>
      </xdr:nvSpPr>
      <xdr:spPr>
        <a:xfrm>
          <a:off x="15430500" y="676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130084</xdr:rowOff>
    </xdr:from>
    <xdr:to>
      <xdr:col>85</xdr:col>
      <xdr:colOff>127000</xdr:colOff>
      <xdr:row>39</xdr:row>
      <xdr:rowOff>162741</xdr:rowOff>
    </xdr:to>
    <xdr:cxnSp macro="">
      <xdr:nvCxnSpPr>
        <xdr:cNvPr id="542" name="直線コネクタ 541"/>
        <xdr:cNvCxnSpPr/>
      </xdr:nvCxnSpPr>
      <xdr:spPr>
        <a:xfrm>
          <a:off x="15481300" y="6816634"/>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147864</xdr:rowOff>
    </xdr:from>
    <xdr:to>
      <xdr:col>76</xdr:col>
      <xdr:colOff>165100</xdr:colOff>
      <xdr:row>36</xdr:row>
      <xdr:rowOff>78014</xdr:rowOff>
    </xdr:to>
    <xdr:sp macro="" textlink="">
      <xdr:nvSpPr>
        <xdr:cNvPr id="543" name="楕円 542"/>
        <xdr:cNvSpPr/>
      </xdr:nvSpPr>
      <xdr:spPr>
        <a:xfrm>
          <a:off x="14541500" y="6148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27214</xdr:rowOff>
    </xdr:from>
    <xdr:to>
      <xdr:col>81</xdr:col>
      <xdr:colOff>50800</xdr:colOff>
      <xdr:row>39</xdr:row>
      <xdr:rowOff>130084</xdr:rowOff>
    </xdr:to>
    <xdr:cxnSp macro="">
      <xdr:nvCxnSpPr>
        <xdr:cNvPr id="544" name="直線コネクタ 543"/>
        <xdr:cNvCxnSpPr/>
      </xdr:nvCxnSpPr>
      <xdr:spPr>
        <a:xfrm>
          <a:off x="14592300" y="6199414"/>
          <a:ext cx="889000" cy="617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103777</xdr:rowOff>
    </xdr:from>
    <xdr:to>
      <xdr:col>72</xdr:col>
      <xdr:colOff>38100</xdr:colOff>
      <xdr:row>36</xdr:row>
      <xdr:rowOff>33927</xdr:rowOff>
    </xdr:to>
    <xdr:sp macro="" textlink="">
      <xdr:nvSpPr>
        <xdr:cNvPr id="545" name="楕円 544"/>
        <xdr:cNvSpPr/>
      </xdr:nvSpPr>
      <xdr:spPr>
        <a:xfrm>
          <a:off x="13652500" y="6104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154577</xdr:rowOff>
    </xdr:from>
    <xdr:to>
      <xdr:col>76</xdr:col>
      <xdr:colOff>114300</xdr:colOff>
      <xdr:row>36</xdr:row>
      <xdr:rowOff>27214</xdr:rowOff>
    </xdr:to>
    <xdr:cxnSp macro="">
      <xdr:nvCxnSpPr>
        <xdr:cNvPr id="546" name="直線コネクタ 545"/>
        <xdr:cNvCxnSpPr/>
      </xdr:nvCxnSpPr>
      <xdr:spPr>
        <a:xfrm>
          <a:off x="13703300" y="6155327"/>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62956</xdr:rowOff>
    </xdr:from>
    <xdr:to>
      <xdr:col>67</xdr:col>
      <xdr:colOff>101600</xdr:colOff>
      <xdr:row>35</xdr:row>
      <xdr:rowOff>164556</xdr:rowOff>
    </xdr:to>
    <xdr:sp macro="" textlink="">
      <xdr:nvSpPr>
        <xdr:cNvPr id="547" name="楕円 546"/>
        <xdr:cNvSpPr/>
      </xdr:nvSpPr>
      <xdr:spPr>
        <a:xfrm>
          <a:off x="12763500" y="6063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113756</xdr:rowOff>
    </xdr:from>
    <xdr:to>
      <xdr:col>71</xdr:col>
      <xdr:colOff>177800</xdr:colOff>
      <xdr:row>35</xdr:row>
      <xdr:rowOff>154577</xdr:rowOff>
    </xdr:to>
    <xdr:cxnSp macro="">
      <xdr:nvCxnSpPr>
        <xdr:cNvPr id="548" name="直線コネクタ 547"/>
        <xdr:cNvCxnSpPr/>
      </xdr:nvCxnSpPr>
      <xdr:spPr>
        <a:xfrm>
          <a:off x="12814300" y="6114506"/>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3101</xdr:rowOff>
    </xdr:from>
    <xdr:ext cx="405111" cy="259045"/>
    <xdr:sp macro="" textlink="">
      <xdr:nvSpPr>
        <xdr:cNvPr id="549" name="n_1aveValue【一般廃棄物処理施設】&#10;有形固定資産減価償却率"/>
        <xdr:cNvSpPr txBox="1"/>
      </xdr:nvSpPr>
      <xdr:spPr>
        <a:xfrm>
          <a:off x="15266044" y="6346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108330</xdr:rowOff>
    </xdr:from>
    <xdr:ext cx="405111" cy="259045"/>
    <xdr:sp macro="" textlink="">
      <xdr:nvSpPr>
        <xdr:cNvPr id="550" name="n_2aveValue【一般廃棄物処理施設】&#10;有形固定資産減価償却率"/>
        <xdr:cNvSpPr txBox="1"/>
      </xdr:nvSpPr>
      <xdr:spPr>
        <a:xfrm>
          <a:off x="14389744" y="662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64243</xdr:rowOff>
    </xdr:from>
    <xdr:ext cx="405111" cy="259045"/>
    <xdr:sp macro="" textlink="">
      <xdr:nvSpPr>
        <xdr:cNvPr id="551" name="n_3aveValue【一般廃棄物処理施設】&#10;有形固定資産減価償却率"/>
        <xdr:cNvSpPr txBox="1"/>
      </xdr:nvSpPr>
      <xdr:spPr>
        <a:xfrm>
          <a:off x="13500744" y="65793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56078</xdr:rowOff>
    </xdr:from>
    <xdr:ext cx="405111" cy="259045"/>
    <xdr:sp macro="" textlink="">
      <xdr:nvSpPr>
        <xdr:cNvPr id="552" name="n_4aveValue【一般廃棄物処理施設】&#10;有形固定資産減価償却率"/>
        <xdr:cNvSpPr txBox="1"/>
      </xdr:nvSpPr>
      <xdr:spPr>
        <a:xfrm>
          <a:off x="12611744" y="657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561</xdr:rowOff>
    </xdr:from>
    <xdr:ext cx="405111" cy="259045"/>
    <xdr:sp macro="" textlink="">
      <xdr:nvSpPr>
        <xdr:cNvPr id="553" name="n_1mainValue【一般廃棄物処理施設】&#10;有形固定資産減価償却率"/>
        <xdr:cNvSpPr txBox="1"/>
      </xdr:nvSpPr>
      <xdr:spPr>
        <a:xfrm>
          <a:off x="15266044" y="6858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94541</xdr:rowOff>
    </xdr:from>
    <xdr:ext cx="405111" cy="259045"/>
    <xdr:sp macro="" textlink="">
      <xdr:nvSpPr>
        <xdr:cNvPr id="554" name="n_2mainValue【一般廃棄物処理施設】&#10;有形固定資産減価償却率"/>
        <xdr:cNvSpPr txBox="1"/>
      </xdr:nvSpPr>
      <xdr:spPr>
        <a:xfrm>
          <a:off x="14389744" y="5923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50454</xdr:rowOff>
    </xdr:from>
    <xdr:ext cx="405111" cy="259045"/>
    <xdr:sp macro="" textlink="">
      <xdr:nvSpPr>
        <xdr:cNvPr id="555" name="n_3mainValue【一般廃棄物処理施設】&#10;有形固定資産減価償却率"/>
        <xdr:cNvSpPr txBox="1"/>
      </xdr:nvSpPr>
      <xdr:spPr>
        <a:xfrm>
          <a:off x="13500744" y="5879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9633</xdr:rowOff>
    </xdr:from>
    <xdr:ext cx="405111" cy="259045"/>
    <xdr:sp macro="" textlink="">
      <xdr:nvSpPr>
        <xdr:cNvPr id="556" name="n_4mainValue【一般廃棄物処理施設】&#10;有形固定資産減価償却率"/>
        <xdr:cNvSpPr txBox="1"/>
      </xdr:nvSpPr>
      <xdr:spPr>
        <a:xfrm>
          <a:off x="12611744" y="5838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7" name="正方形/長方形 55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8" name="正方形/長方形 55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9" name="正方形/長方形 55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60" name="正方形/長方形 55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61" name="正方形/長方形 56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2" name="正方形/長方形 56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3" name="正方形/長方形 56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4" name="正方形/長方形 56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5" name="テキスト ボックス 56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6" name="直線コネクタ 56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7" name="直線コネクタ 566"/>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68" name="テキスト ボックス 567"/>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9" name="直線コネクタ 568"/>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70" name="テキスト ボックス 569"/>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71" name="直線コネクタ 570"/>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72" name="テキスト ボックス 571"/>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73" name="直線コネクタ 572"/>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74" name="テキスト ボックス 573"/>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5" name="直線コネクタ 574"/>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6" name="テキスト ボックス 575"/>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7"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9906</xdr:rowOff>
    </xdr:from>
    <xdr:to>
      <xdr:col>116</xdr:col>
      <xdr:colOff>62864</xdr:colOff>
      <xdr:row>41</xdr:row>
      <xdr:rowOff>121124</xdr:rowOff>
    </xdr:to>
    <xdr:cxnSp macro="">
      <xdr:nvCxnSpPr>
        <xdr:cNvPr id="578" name="直線コネクタ 577"/>
        <xdr:cNvCxnSpPr/>
      </xdr:nvCxnSpPr>
      <xdr:spPr>
        <a:xfrm flipV="1">
          <a:off x="22160864" y="5839206"/>
          <a:ext cx="0" cy="13113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124951</xdr:rowOff>
    </xdr:from>
    <xdr:ext cx="469744" cy="259045"/>
    <xdr:sp macro="" textlink="">
      <xdr:nvSpPr>
        <xdr:cNvPr id="579" name="【一般廃棄物処理施設】&#10;一人当たり有形固定資産（償却資産）額最小値テキスト"/>
        <xdr:cNvSpPr txBox="1"/>
      </xdr:nvSpPr>
      <xdr:spPr>
        <a:xfrm>
          <a:off x="22199600" y="7154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121124</xdr:rowOff>
    </xdr:from>
    <xdr:to>
      <xdr:col>116</xdr:col>
      <xdr:colOff>152400</xdr:colOff>
      <xdr:row>41</xdr:row>
      <xdr:rowOff>121124</xdr:rowOff>
    </xdr:to>
    <xdr:cxnSp macro="">
      <xdr:nvCxnSpPr>
        <xdr:cNvPr id="580" name="直線コネクタ 579"/>
        <xdr:cNvCxnSpPr/>
      </xdr:nvCxnSpPr>
      <xdr:spPr>
        <a:xfrm>
          <a:off x="22072600" y="7150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128033</xdr:rowOff>
    </xdr:from>
    <xdr:ext cx="599010" cy="259045"/>
    <xdr:sp macro="" textlink="">
      <xdr:nvSpPr>
        <xdr:cNvPr id="581" name="【一般廃棄物処理施設】&#10;一人当たり有形固定資産（償却資産）額最大値テキスト"/>
        <xdr:cNvSpPr txBox="1"/>
      </xdr:nvSpPr>
      <xdr:spPr>
        <a:xfrm>
          <a:off x="22199600" y="5614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289,500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9906</xdr:rowOff>
    </xdr:from>
    <xdr:to>
      <xdr:col>116</xdr:col>
      <xdr:colOff>152400</xdr:colOff>
      <xdr:row>34</xdr:row>
      <xdr:rowOff>9906</xdr:rowOff>
    </xdr:to>
    <xdr:cxnSp macro="">
      <xdr:nvCxnSpPr>
        <xdr:cNvPr id="582" name="直線コネクタ 581"/>
        <xdr:cNvCxnSpPr/>
      </xdr:nvCxnSpPr>
      <xdr:spPr>
        <a:xfrm>
          <a:off x="22072600" y="5839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155782</xdr:rowOff>
    </xdr:from>
    <xdr:ext cx="534377" cy="259045"/>
    <xdr:sp macro="" textlink="">
      <xdr:nvSpPr>
        <xdr:cNvPr id="583" name="【一般廃棄物処理施設】&#10;一人当たり有形固定資産（償却資産）額平均値テキスト"/>
        <xdr:cNvSpPr txBox="1"/>
      </xdr:nvSpPr>
      <xdr:spPr>
        <a:xfrm>
          <a:off x="22199600" y="66708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5905</xdr:rowOff>
    </xdr:from>
    <xdr:to>
      <xdr:col>116</xdr:col>
      <xdr:colOff>114300</xdr:colOff>
      <xdr:row>39</xdr:row>
      <xdr:rowOff>107505</xdr:rowOff>
    </xdr:to>
    <xdr:sp macro="" textlink="">
      <xdr:nvSpPr>
        <xdr:cNvPr id="584" name="フローチャート: 判断 583"/>
        <xdr:cNvSpPr/>
      </xdr:nvSpPr>
      <xdr:spPr>
        <a:xfrm>
          <a:off x="22110700" y="669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14002</xdr:rowOff>
    </xdr:from>
    <xdr:to>
      <xdr:col>112</xdr:col>
      <xdr:colOff>38100</xdr:colOff>
      <xdr:row>39</xdr:row>
      <xdr:rowOff>115602</xdr:rowOff>
    </xdr:to>
    <xdr:sp macro="" textlink="">
      <xdr:nvSpPr>
        <xdr:cNvPr id="585" name="フローチャート: 判断 584"/>
        <xdr:cNvSpPr/>
      </xdr:nvSpPr>
      <xdr:spPr>
        <a:xfrm>
          <a:off x="21272500" y="6700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31252</xdr:rowOff>
    </xdr:from>
    <xdr:to>
      <xdr:col>107</xdr:col>
      <xdr:colOff>101600</xdr:colOff>
      <xdr:row>39</xdr:row>
      <xdr:rowOff>132852</xdr:rowOff>
    </xdr:to>
    <xdr:sp macro="" textlink="">
      <xdr:nvSpPr>
        <xdr:cNvPr id="586" name="フローチャート: 判断 585"/>
        <xdr:cNvSpPr/>
      </xdr:nvSpPr>
      <xdr:spPr>
        <a:xfrm>
          <a:off x="20383500" y="671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64788</xdr:rowOff>
    </xdr:from>
    <xdr:to>
      <xdr:col>102</xdr:col>
      <xdr:colOff>165100</xdr:colOff>
      <xdr:row>39</xdr:row>
      <xdr:rowOff>166388</xdr:rowOff>
    </xdr:to>
    <xdr:sp macro="" textlink="">
      <xdr:nvSpPr>
        <xdr:cNvPr id="587" name="フローチャート: 判断 586"/>
        <xdr:cNvSpPr/>
      </xdr:nvSpPr>
      <xdr:spPr>
        <a:xfrm>
          <a:off x="19494500" y="6751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77278</xdr:rowOff>
    </xdr:from>
    <xdr:to>
      <xdr:col>98</xdr:col>
      <xdr:colOff>38100</xdr:colOff>
      <xdr:row>40</xdr:row>
      <xdr:rowOff>7428</xdr:rowOff>
    </xdr:to>
    <xdr:sp macro="" textlink="">
      <xdr:nvSpPr>
        <xdr:cNvPr id="588" name="フローチャート: 判断 587"/>
        <xdr:cNvSpPr/>
      </xdr:nvSpPr>
      <xdr:spPr>
        <a:xfrm>
          <a:off x="18605500" y="676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9" name="テキスト ボックス 588"/>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0" name="テキスト ボックス 589"/>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1" name="テキスト ボックス 590"/>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2" name="テキスト ボックス 591"/>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3" name="テキスト ボックス 592"/>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20252</xdr:rowOff>
    </xdr:from>
    <xdr:to>
      <xdr:col>116</xdr:col>
      <xdr:colOff>114300</xdr:colOff>
      <xdr:row>38</xdr:row>
      <xdr:rowOff>121852</xdr:rowOff>
    </xdr:to>
    <xdr:sp macro="" textlink="">
      <xdr:nvSpPr>
        <xdr:cNvPr id="594" name="楕円 593"/>
        <xdr:cNvSpPr/>
      </xdr:nvSpPr>
      <xdr:spPr>
        <a:xfrm>
          <a:off x="22110700" y="653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43129</xdr:rowOff>
    </xdr:from>
    <xdr:ext cx="599010" cy="259045"/>
    <xdr:sp macro="" textlink="">
      <xdr:nvSpPr>
        <xdr:cNvPr id="595" name="【一般廃棄物処理施設】&#10;一人当たり有形固定資産（償却資産）額該当値テキスト"/>
        <xdr:cNvSpPr txBox="1"/>
      </xdr:nvSpPr>
      <xdr:spPr>
        <a:xfrm>
          <a:off x="22199600" y="6386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29126</xdr:rowOff>
    </xdr:from>
    <xdr:to>
      <xdr:col>112</xdr:col>
      <xdr:colOff>38100</xdr:colOff>
      <xdr:row>38</xdr:row>
      <xdr:rowOff>130726</xdr:rowOff>
    </xdr:to>
    <xdr:sp macro="" textlink="">
      <xdr:nvSpPr>
        <xdr:cNvPr id="596" name="楕円 595"/>
        <xdr:cNvSpPr/>
      </xdr:nvSpPr>
      <xdr:spPr>
        <a:xfrm>
          <a:off x="21272500" y="654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71052</xdr:rowOff>
    </xdr:from>
    <xdr:to>
      <xdr:col>116</xdr:col>
      <xdr:colOff>63500</xdr:colOff>
      <xdr:row>38</xdr:row>
      <xdr:rowOff>79926</xdr:rowOff>
    </xdr:to>
    <xdr:cxnSp macro="">
      <xdr:nvCxnSpPr>
        <xdr:cNvPr id="597" name="直線コネクタ 596"/>
        <xdr:cNvCxnSpPr/>
      </xdr:nvCxnSpPr>
      <xdr:spPr>
        <a:xfrm flipV="1">
          <a:off x="21323300" y="6586152"/>
          <a:ext cx="838200" cy="8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142658</xdr:rowOff>
    </xdr:from>
    <xdr:to>
      <xdr:col>107</xdr:col>
      <xdr:colOff>101600</xdr:colOff>
      <xdr:row>40</xdr:row>
      <xdr:rowOff>72808</xdr:rowOff>
    </xdr:to>
    <xdr:sp macro="" textlink="">
      <xdr:nvSpPr>
        <xdr:cNvPr id="598" name="楕円 597"/>
        <xdr:cNvSpPr/>
      </xdr:nvSpPr>
      <xdr:spPr>
        <a:xfrm>
          <a:off x="20383500" y="6829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79926</xdr:rowOff>
    </xdr:from>
    <xdr:to>
      <xdr:col>111</xdr:col>
      <xdr:colOff>177800</xdr:colOff>
      <xdr:row>40</xdr:row>
      <xdr:rowOff>22008</xdr:rowOff>
    </xdr:to>
    <xdr:cxnSp macro="">
      <xdr:nvCxnSpPr>
        <xdr:cNvPr id="599" name="直線コネクタ 598"/>
        <xdr:cNvCxnSpPr/>
      </xdr:nvCxnSpPr>
      <xdr:spPr>
        <a:xfrm flipV="1">
          <a:off x="20434300" y="6595026"/>
          <a:ext cx="889000" cy="284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146960</xdr:rowOff>
    </xdr:from>
    <xdr:to>
      <xdr:col>102</xdr:col>
      <xdr:colOff>165100</xdr:colOff>
      <xdr:row>40</xdr:row>
      <xdr:rowOff>77110</xdr:rowOff>
    </xdr:to>
    <xdr:sp macro="" textlink="">
      <xdr:nvSpPr>
        <xdr:cNvPr id="600" name="楕円 599"/>
        <xdr:cNvSpPr/>
      </xdr:nvSpPr>
      <xdr:spPr>
        <a:xfrm>
          <a:off x="19494500" y="683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22008</xdr:rowOff>
    </xdr:from>
    <xdr:to>
      <xdr:col>107</xdr:col>
      <xdr:colOff>50800</xdr:colOff>
      <xdr:row>40</xdr:row>
      <xdr:rowOff>26310</xdr:rowOff>
    </xdr:to>
    <xdr:cxnSp macro="">
      <xdr:nvCxnSpPr>
        <xdr:cNvPr id="601" name="直線コネクタ 600"/>
        <xdr:cNvCxnSpPr/>
      </xdr:nvCxnSpPr>
      <xdr:spPr>
        <a:xfrm flipV="1">
          <a:off x="19545300" y="6880008"/>
          <a:ext cx="889000" cy="4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148753</xdr:rowOff>
    </xdr:from>
    <xdr:to>
      <xdr:col>98</xdr:col>
      <xdr:colOff>38100</xdr:colOff>
      <xdr:row>40</xdr:row>
      <xdr:rowOff>78903</xdr:rowOff>
    </xdr:to>
    <xdr:sp macro="" textlink="">
      <xdr:nvSpPr>
        <xdr:cNvPr id="602" name="楕円 601"/>
        <xdr:cNvSpPr/>
      </xdr:nvSpPr>
      <xdr:spPr>
        <a:xfrm>
          <a:off x="18605500" y="6835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26310</xdr:rowOff>
    </xdr:from>
    <xdr:to>
      <xdr:col>102</xdr:col>
      <xdr:colOff>114300</xdr:colOff>
      <xdr:row>40</xdr:row>
      <xdr:rowOff>28103</xdr:rowOff>
    </xdr:to>
    <xdr:cxnSp macro="">
      <xdr:nvCxnSpPr>
        <xdr:cNvPr id="603" name="直線コネクタ 602"/>
        <xdr:cNvCxnSpPr/>
      </xdr:nvCxnSpPr>
      <xdr:spPr>
        <a:xfrm flipV="1">
          <a:off x="18656300" y="6884310"/>
          <a:ext cx="889000" cy="1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106729</xdr:rowOff>
    </xdr:from>
    <xdr:ext cx="534377" cy="259045"/>
    <xdr:sp macro="" textlink="">
      <xdr:nvSpPr>
        <xdr:cNvPr id="604" name="n_1aveValue【一般廃棄物処理施設】&#10;一人当たり有形固定資産（償却資産）額"/>
        <xdr:cNvSpPr txBox="1"/>
      </xdr:nvSpPr>
      <xdr:spPr>
        <a:xfrm>
          <a:off x="21043411" y="6793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149379</xdr:rowOff>
    </xdr:from>
    <xdr:ext cx="534377" cy="259045"/>
    <xdr:sp macro="" textlink="">
      <xdr:nvSpPr>
        <xdr:cNvPr id="605" name="n_2aveValue【一般廃棄物処理施設】&#10;一人当たり有形固定資産（償却資産）額"/>
        <xdr:cNvSpPr txBox="1"/>
      </xdr:nvSpPr>
      <xdr:spPr>
        <a:xfrm>
          <a:off x="20167111" y="6493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38</xdr:row>
      <xdr:rowOff>11465</xdr:rowOff>
    </xdr:from>
    <xdr:ext cx="534377" cy="259045"/>
    <xdr:sp macro="" textlink="">
      <xdr:nvSpPr>
        <xdr:cNvPr id="606" name="n_3aveValue【一般廃棄物処理施設】&#10;一人当たり有形固定資産（償却資産）額"/>
        <xdr:cNvSpPr txBox="1"/>
      </xdr:nvSpPr>
      <xdr:spPr>
        <a:xfrm>
          <a:off x="19278111" y="6526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23955</xdr:rowOff>
    </xdr:from>
    <xdr:ext cx="534377" cy="259045"/>
    <xdr:sp macro="" textlink="">
      <xdr:nvSpPr>
        <xdr:cNvPr id="607" name="n_4aveValue【一般廃棄物処理施設】&#10;一人当たり有形固定資産（償却資産）額"/>
        <xdr:cNvSpPr txBox="1"/>
      </xdr:nvSpPr>
      <xdr:spPr>
        <a:xfrm>
          <a:off x="18389111" y="6539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36</xdr:row>
      <xdr:rowOff>147253</xdr:rowOff>
    </xdr:from>
    <xdr:ext cx="599010" cy="259045"/>
    <xdr:sp macro="" textlink="">
      <xdr:nvSpPr>
        <xdr:cNvPr id="608" name="n_1mainValue【一般廃棄物処理施設】&#10;一人当たり有形固定資産（償却資産）額"/>
        <xdr:cNvSpPr txBox="1"/>
      </xdr:nvSpPr>
      <xdr:spPr>
        <a:xfrm>
          <a:off x="21011095" y="6319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63935</xdr:rowOff>
    </xdr:from>
    <xdr:ext cx="534377" cy="259045"/>
    <xdr:sp macro="" textlink="">
      <xdr:nvSpPr>
        <xdr:cNvPr id="609" name="n_2mainValue【一般廃棄物処理施設】&#10;一人当たり有形固定資産（償却資産）額"/>
        <xdr:cNvSpPr txBox="1"/>
      </xdr:nvSpPr>
      <xdr:spPr>
        <a:xfrm>
          <a:off x="20167111" y="6921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68237</xdr:rowOff>
    </xdr:from>
    <xdr:ext cx="534377" cy="259045"/>
    <xdr:sp macro="" textlink="">
      <xdr:nvSpPr>
        <xdr:cNvPr id="610" name="n_3mainValue【一般廃棄物処理施設】&#10;一人当たり有形固定資産（償却資産）額"/>
        <xdr:cNvSpPr txBox="1"/>
      </xdr:nvSpPr>
      <xdr:spPr>
        <a:xfrm>
          <a:off x="19278111" y="6926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70030</xdr:rowOff>
    </xdr:from>
    <xdr:ext cx="534377" cy="259045"/>
    <xdr:sp macro="" textlink="">
      <xdr:nvSpPr>
        <xdr:cNvPr id="611" name="n_4mainValue【一般廃棄物処理施設】&#10;一人当たり有形固定資産（償却資産）額"/>
        <xdr:cNvSpPr txBox="1"/>
      </xdr:nvSpPr>
      <xdr:spPr>
        <a:xfrm>
          <a:off x="18389111" y="6928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2" name="正方形/長方形 611"/>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3" name="正方形/長方形 612"/>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4" name="正方形/長方形 613"/>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5" name="正方形/長方形 614"/>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6" name="正方形/長方形 615"/>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7" name="正方形/長方形 616"/>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8" name="正方形/長方形 617"/>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9" name="正方形/長方形 618"/>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0" name="テキスト ボックス 619"/>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1" name="直線コネクタ 620"/>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2" name="テキスト ボックス 621"/>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3" name="直線コネクタ 622"/>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4" name="テキスト ボックス 623"/>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5" name="直線コネクタ 624"/>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6" name="テキスト ボックス 625"/>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7" name="直線コネクタ 626"/>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8" name="テキスト ボックス 627"/>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9" name="直線コネクタ 628"/>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0" name="テキスト ボックス 629"/>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1" name="直線コネクタ 630"/>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2" name="テキスト ボックス 631"/>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3" name="直線コネクタ 632"/>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4" name="テキスト ボックス 633"/>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5" name="直線コネクタ 634"/>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6"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52251</xdr:rowOff>
    </xdr:from>
    <xdr:to>
      <xdr:col>85</xdr:col>
      <xdr:colOff>126364</xdr:colOff>
      <xdr:row>64</xdr:row>
      <xdr:rowOff>104503</xdr:rowOff>
    </xdr:to>
    <xdr:cxnSp macro="">
      <xdr:nvCxnSpPr>
        <xdr:cNvPr id="637" name="直線コネクタ 636"/>
        <xdr:cNvCxnSpPr/>
      </xdr:nvCxnSpPr>
      <xdr:spPr>
        <a:xfrm flipV="1">
          <a:off x="16318864" y="9482001"/>
          <a:ext cx="0" cy="1595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108330</xdr:rowOff>
    </xdr:from>
    <xdr:ext cx="405111" cy="259045"/>
    <xdr:sp macro="" textlink="">
      <xdr:nvSpPr>
        <xdr:cNvPr id="638" name="【保健センター・保健所】&#10;有形固定資産減価償却率最小値テキスト"/>
        <xdr:cNvSpPr txBox="1"/>
      </xdr:nvSpPr>
      <xdr:spPr>
        <a:xfrm>
          <a:off x="16357600" y="11081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104503</xdr:rowOff>
    </xdr:from>
    <xdr:to>
      <xdr:col>86</xdr:col>
      <xdr:colOff>25400</xdr:colOff>
      <xdr:row>64</xdr:row>
      <xdr:rowOff>104503</xdr:rowOff>
    </xdr:to>
    <xdr:cxnSp macro="">
      <xdr:nvCxnSpPr>
        <xdr:cNvPr id="639" name="直線コネクタ 638"/>
        <xdr:cNvCxnSpPr/>
      </xdr:nvCxnSpPr>
      <xdr:spPr>
        <a:xfrm>
          <a:off x="16230600" y="11077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170378</xdr:rowOff>
    </xdr:from>
    <xdr:ext cx="340478" cy="259045"/>
    <xdr:sp macro="" textlink="">
      <xdr:nvSpPr>
        <xdr:cNvPr id="640" name="【保健センター・保健所】&#10;有形固定資産減価償却率最大値テキスト"/>
        <xdr:cNvSpPr txBox="1"/>
      </xdr:nvSpPr>
      <xdr:spPr>
        <a:xfrm>
          <a:off x="16357600" y="925722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52251</xdr:rowOff>
    </xdr:from>
    <xdr:to>
      <xdr:col>86</xdr:col>
      <xdr:colOff>25400</xdr:colOff>
      <xdr:row>55</xdr:row>
      <xdr:rowOff>52251</xdr:rowOff>
    </xdr:to>
    <xdr:cxnSp macro="">
      <xdr:nvCxnSpPr>
        <xdr:cNvPr id="641" name="直線コネクタ 640"/>
        <xdr:cNvCxnSpPr/>
      </xdr:nvCxnSpPr>
      <xdr:spPr>
        <a:xfrm>
          <a:off x="16230600" y="9482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76580</xdr:rowOff>
    </xdr:from>
    <xdr:ext cx="405111" cy="259045"/>
    <xdr:sp macro="" textlink="">
      <xdr:nvSpPr>
        <xdr:cNvPr id="642" name="【保健センター・保健所】&#10;有形固定資産減価償却率平均値テキスト"/>
        <xdr:cNvSpPr txBox="1"/>
      </xdr:nvSpPr>
      <xdr:spPr>
        <a:xfrm>
          <a:off x="16357600" y="1002068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53703</xdr:rowOff>
    </xdr:from>
    <xdr:to>
      <xdr:col>85</xdr:col>
      <xdr:colOff>177800</xdr:colOff>
      <xdr:row>59</xdr:row>
      <xdr:rowOff>155303</xdr:rowOff>
    </xdr:to>
    <xdr:sp macro="" textlink="">
      <xdr:nvSpPr>
        <xdr:cNvPr id="643" name="フローチャート: 判断 642"/>
        <xdr:cNvSpPr/>
      </xdr:nvSpPr>
      <xdr:spPr>
        <a:xfrm>
          <a:off x="16268700" y="1016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92891</xdr:rowOff>
    </xdr:from>
    <xdr:to>
      <xdr:col>81</xdr:col>
      <xdr:colOff>101600</xdr:colOff>
      <xdr:row>60</xdr:row>
      <xdr:rowOff>23041</xdr:rowOff>
    </xdr:to>
    <xdr:sp macro="" textlink="">
      <xdr:nvSpPr>
        <xdr:cNvPr id="644" name="フローチャート: 判断 643"/>
        <xdr:cNvSpPr/>
      </xdr:nvSpPr>
      <xdr:spPr>
        <a:xfrm>
          <a:off x="15430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78196</xdr:rowOff>
    </xdr:from>
    <xdr:to>
      <xdr:col>76</xdr:col>
      <xdr:colOff>165100</xdr:colOff>
      <xdr:row>60</xdr:row>
      <xdr:rowOff>8346</xdr:rowOff>
    </xdr:to>
    <xdr:sp macro="" textlink="">
      <xdr:nvSpPr>
        <xdr:cNvPr id="645" name="フローチャート: 判断 644"/>
        <xdr:cNvSpPr/>
      </xdr:nvSpPr>
      <xdr:spPr>
        <a:xfrm>
          <a:off x="14541500" y="10193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55335</xdr:rowOff>
    </xdr:from>
    <xdr:to>
      <xdr:col>72</xdr:col>
      <xdr:colOff>38100</xdr:colOff>
      <xdr:row>59</xdr:row>
      <xdr:rowOff>156935</xdr:rowOff>
    </xdr:to>
    <xdr:sp macro="" textlink="">
      <xdr:nvSpPr>
        <xdr:cNvPr id="646" name="フローチャート: 判断 645"/>
        <xdr:cNvSpPr/>
      </xdr:nvSpPr>
      <xdr:spPr>
        <a:xfrm>
          <a:off x="13652500" y="10170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37374</xdr:rowOff>
    </xdr:from>
    <xdr:to>
      <xdr:col>67</xdr:col>
      <xdr:colOff>101600</xdr:colOff>
      <xdr:row>59</xdr:row>
      <xdr:rowOff>138974</xdr:rowOff>
    </xdr:to>
    <xdr:sp macro="" textlink="">
      <xdr:nvSpPr>
        <xdr:cNvPr id="647" name="フローチャート: 判断 646"/>
        <xdr:cNvSpPr/>
      </xdr:nvSpPr>
      <xdr:spPr>
        <a:xfrm>
          <a:off x="12763500" y="1015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8" name="テキスト ボックス 647"/>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9" name="テキスト ボックス 648"/>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0" name="テキスト ボックス 649"/>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1" name="テキスト ボックス 650"/>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2" name="テキスト ボックス 651"/>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63</xdr:row>
      <xdr:rowOff>166370</xdr:rowOff>
    </xdr:from>
    <xdr:to>
      <xdr:col>85</xdr:col>
      <xdr:colOff>177800</xdr:colOff>
      <xdr:row>64</xdr:row>
      <xdr:rowOff>96520</xdr:rowOff>
    </xdr:to>
    <xdr:sp macro="" textlink="">
      <xdr:nvSpPr>
        <xdr:cNvPr id="653" name="楕円 652"/>
        <xdr:cNvSpPr/>
      </xdr:nvSpPr>
      <xdr:spPr>
        <a:xfrm>
          <a:off x="16268700" y="1096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63</xdr:row>
      <xdr:rowOff>81297</xdr:rowOff>
    </xdr:from>
    <xdr:ext cx="405111" cy="259045"/>
    <xdr:sp macro="" textlink="">
      <xdr:nvSpPr>
        <xdr:cNvPr id="654" name="【保健センター・保健所】&#10;有形固定資産減価償却率該当値テキスト"/>
        <xdr:cNvSpPr txBox="1"/>
      </xdr:nvSpPr>
      <xdr:spPr>
        <a:xfrm>
          <a:off x="16357600" y="10882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63</xdr:row>
      <xdr:rowOff>158206</xdr:rowOff>
    </xdr:from>
    <xdr:to>
      <xdr:col>81</xdr:col>
      <xdr:colOff>101600</xdr:colOff>
      <xdr:row>64</xdr:row>
      <xdr:rowOff>88356</xdr:rowOff>
    </xdr:to>
    <xdr:sp macro="" textlink="">
      <xdr:nvSpPr>
        <xdr:cNvPr id="655" name="楕円 654"/>
        <xdr:cNvSpPr/>
      </xdr:nvSpPr>
      <xdr:spPr>
        <a:xfrm>
          <a:off x="15430500" y="10959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64</xdr:row>
      <xdr:rowOff>37556</xdr:rowOff>
    </xdr:from>
    <xdr:to>
      <xdr:col>85</xdr:col>
      <xdr:colOff>127000</xdr:colOff>
      <xdr:row>64</xdr:row>
      <xdr:rowOff>45720</xdr:rowOff>
    </xdr:to>
    <xdr:cxnSp macro="">
      <xdr:nvCxnSpPr>
        <xdr:cNvPr id="656" name="直線コネクタ 655"/>
        <xdr:cNvCxnSpPr/>
      </xdr:nvCxnSpPr>
      <xdr:spPr>
        <a:xfrm>
          <a:off x="15481300" y="11010356"/>
          <a:ext cx="8382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115751</xdr:rowOff>
    </xdr:from>
    <xdr:to>
      <xdr:col>76</xdr:col>
      <xdr:colOff>165100</xdr:colOff>
      <xdr:row>62</xdr:row>
      <xdr:rowOff>45901</xdr:rowOff>
    </xdr:to>
    <xdr:sp macro="" textlink="">
      <xdr:nvSpPr>
        <xdr:cNvPr id="657" name="楕円 656"/>
        <xdr:cNvSpPr/>
      </xdr:nvSpPr>
      <xdr:spPr>
        <a:xfrm>
          <a:off x="14541500" y="10574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166551</xdr:rowOff>
    </xdr:from>
    <xdr:to>
      <xdr:col>81</xdr:col>
      <xdr:colOff>50800</xdr:colOff>
      <xdr:row>64</xdr:row>
      <xdr:rowOff>37556</xdr:rowOff>
    </xdr:to>
    <xdr:cxnSp macro="">
      <xdr:nvCxnSpPr>
        <xdr:cNvPr id="658" name="直線コネクタ 657"/>
        <xdr:cNvCxnSpPr/>
      </xdr:nvCxnSpPr>
      <xdr:spPr>
        <a:xfrm>
          <a:off x="14592300" y="10625001"/>
          <a:ext cx="889000" cy="385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65133</xdr:rowOff>
    </xdr:from>
    <xdr:to>
      <xdr:col>72</xdr:col>
      <xdr:colOff>38100</xdr:colOff>
      <xdr:row>61</xdr:row>
      <xdr:rowOff>166733</xdr:rowOff>
    </xdr:to>
    <xdr:sp macro="" textlink="">
      <xdr:nvSpPr>
        <xdr:cNvPr id="659" name="楕円 658"/>
        <xdr:cNvSpPr/>
      </xdr:nvSpPr>
      <xdr:spPr>
        <a:xfrm>
          <a:off x="13652500" y="1052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115933</xdr:rowOff>
    </xdr:from>
    <xdr:to>
      <xdr:col>76</xdr:col>
      <xdr:colOff>114300</xdr:colOff>
      <xdr:row>61</xdr:row>
      <xdr:rowOff>166551</xdr:rowOff>
    </xdr:to>
    <xdr:cxnSp macro="">
      <xdr:nvCxnSpPr>
        <xdr:cNvPr id="660" name="直線コネクタ 659"/>
        <xdr:cNvCxnSpPr/>
      </xdr:nvCxnSpPr>
      <xdr:spPr>
        <a:xfrm>
          <a:off x="13703300" y="10574383"/>
          <a:ext cx="8890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14515</xdr:rowOff>
    </xdr:from>
    <xdr:to>
      <xdr:col>67</xdr:col>
      <xdr:colOff>101600</xdr:colOff>
      <xdr:row>61</xdr:row>
      <xdr:rowOff>116115</xdr:rowOff>
    </xdr:to>
    <xdr:sp macro="" textlink="">
      <xdr:nvSpPr>
        <xdr:cNvPr id="661" name="楕円 660"/>
        <xdr:cNvSpPr/>
      </xdr:nvSpPr>
      <xdr:spPr>
        <a:xfrm>
          <a:off x="12763500" y="10472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65315</xdr:rowOff>
    </xdr:from>
    <xdr:to>
      <xdr:col>71</xdr:col>
      <xdr:colOff>177800</xdr:colOff>
      <xdr:row>61</xdr:row>
      <xdr:rowOff>115933</xdr:rowOff>
    </xdr:to>
    <xdr:cxnSp macro="">
      <xdr:nvCxnSpPr>
        <xdr:cNvPr id="662" name="直線コネクタ 661"/>
        <xdr:cNvCxnSpPr/>
      </xdr:nvCxnSpPr>
      <xdr:spPr>
        <a:xfrm>
          <a:off x="12814300" y="10523765"/>
          <a:ext cx="8890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39568</xdr:rowOff>
    </xdr:from>
    <xdr:ext cx="405111" cy="259045"/>
    <xdr:sp macro="" textlink="">
      <xdr:nvSpPr>
        <xdr:cNvPr id="663" name="n_1aveValue【保健センター・保健所】&#10;有形固定資産減価償却率"/>
        <xdr:cNvSpPr txBox="1"/>
      </xdr:nvSpPr>
      <xdr:spPr>
        <a:xfrm>
          <a:off x="15266044" y="99836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24873</xdr:rowOff>
    </xdr:from>
    <xdr:ext cx="405111" cy="259045"/>
    <xdr:sp macro="" textlink="">
      <xdr:nvSpPr>
        <xdr:cNvPr id="664" name="n_2aveValue【保健センター・保健所】&#10;有形固定資産減価償却率"/>
        <xdr:cNvSpPr txBox="1"/>
      </xdr:nvSpPr>
      <xdr:spPr>
        <a:xfrm>
          <a:off x="14389744" y="9968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2012</xdr:rowOff>
    </xdr:from>
    <xdr:ext cx="405111" cy="259045"/>
    <xdr:sp macro="" textlink="">
      <xdr:nvSpPr>
        <xdr:cNvPr id="665" name="n_3aveValue【保健センター・保健所】&#10;有形固定資産減価償却率"/>
        <xdr:cNvSpPr txBox="1"/>
      </xdr:nvSpPr>
      <xdr:spPr>
        <a:xfrm>
          <a:off x="13500744" y="9946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155501</xdr:rowOff>
    </xdr:from>
    <xdr:ext cx="405111" cy="259045"/>
    <xdr:sp macro="" textlink="">
      <xdr:nvSpPr>
        <xdr:cNvPr id="666" name="n_4aveValue【保健センター・保健所】&#10;有形固定資産減価償却率"/>
        <xdr:cNvSpPr txBox="1"/>
      </xdr:nvSpPr>
      <xdr:spPr>
        <a:xfrm>
          <a:off x="12611744" y="9928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64</xdr:row>
      <xdr:rowOff>79483</xdr:rowOff>
    </xdr:from>
    <xdr:ext cx="405111" cy="259045"/>
    <xdr:sp macro="" textlink="">
      <xdr:nvSpPr>
        <xdr:cNvPr id="667" name="n_1mainValue【保健センター・保健所】&#10;有形固定資産減価償却率"/>
        <xdr:cNvSpPr txBox="1"/>
      </xdr:nvSpPr>
      <xdr:spPr>
        <a:xfrm>
          <a:off x="15266044" y="110522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37028</xdr:rowOff>
    </xdr:from>
    <xdr:ext cx="405111" cy="259045"/>
    <xdr:sp macro="" textlink="">
      <xdr:nvSpPr>
        <xdr:cNvPr id="668" name="n_2mainValue【保健センター・保健所】&#10;有形固定資産減価償却率"/>
        <xdr:cNvSpPr txBox="1"/>
      </xdr:nvSpPr>
      <xdr:spPr>
        <a:xfrm>
          <a:off x="14389744" y="106669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157860</xdr:rowOff>
    </xdr:from>
    <xdr:ext cx="405111" cy="259045"/>
    <xdr:sp macro="" textlink="">
      <xdr:nvSpPr>
        <xdr:cNvPr id="669" name="n_3mainValue【保健センター・保健所】&#10;有形固定資産減価償却率"/>
        <xdr:cNvSpPr txBox="1"/>
      </xdr:nvSpPr>
      <xdr:spPr>
        <a:xfrm>
          <a:off x="13500744" y="1061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107242</xdr:rowOff>
    </xdr:from>
    <xdr:ext cx="405111" cy="259045"/>
    <xdr:sp macro="" textlink="">
      <xdr:nvSpPr>
        <xdr:cNvPr id="670" name="n_4mainValue【保健センター・保健所】&#10;有形固定資産減価償却率"/>
        <xdr:cNvSpPr txBox="1"/>
      </xdr:nvSpPr>
      <xdr:spPr>
        <a:xfrm>
          <a:off x="12611744" y="1056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1" name="正方形/長方形 670"/>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2" name="正方形/長方形 671"/>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3" name="正方形/長方形 672"/>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4" name="正方形/長方形 673"/>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5" name="正方形/長方形 674"/>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6" name="正方形/長方形 675"/>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7" name="正方形/長方形 676"/>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8" name="正方形/長方形 677"/>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9" name="テキスト ボックス 678"/>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0" name="直線コネクタ 679"/>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1" name="直線コネクタ 680"/>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2" name="テキスト ボックス 681"/>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3" name="直線コネクタ 682"/>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4" name="テキスト ボックス 683"/>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5" name="直線コネクタ 684"/>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6" name="テキスト ボックス 685"/>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7" name="直線コネクタ 686"/>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8" name="テキスト ボックス 687"/>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9" name="直線コネクタ 688"/>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0" name="テキスト ボックス 689"/>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1" name="直線コネクタ 690"/>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2" name="テキスト ボックス 691"/>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3"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53340</xdr:rowOff>
    </xdr:from>
    <xdr:to>
      <xdr:col>116</xdr:col>
      <xdr:colOff>62864</xdr:colOff>
      <xdr:row>63</xdr:row>
      <xdr:rowOff>156210</xdr:rowOff>
    </xdr:to>
    <xdr:cxnSp macro="">
      <xdr:nvCxnSpPr>
        <xdr:cNvPr id="694" name="直線コネクタ 693"/>
        <xdr:cNvCxnSpPr/>
      </xdr:nvCxnSpPr>
      <xdr:spPr>
        <a:xfrm flipV="1">
          <a:off x="22160864" y="965454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160037</xdr:rowOff>
    </xdr:from>
    <xdr:ext cx="469744" cy="259045"/>
    <xdr:sp macro="" textlink="">
      <xdr:nvSpPr>
        <xdr:cNvPr id="695" name="【保健センター・保健所】&#10;一人当たり面積最小値テキスト"/>
        <xdr:cNvSpPr txBox="1"/>
      </xdr:nvSpPr>
      <xdr:spPr>
        <a:xfrm>
          <a:off x="22199600" y="1096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156210</xdr:rowOff>
    </xdr:from>
    <xdr:to>
      <xdr:col>116</xdr:col>
      <xdr:colOff>152400</xdr:colOff>
      <xdr:row>63</xdr:row>
      <xdr:rowOff>156210</xdr:rowOff>
    </xdr:to>
    <xdr:cxnSp macro="">
      <xdr:nvCxnSpPr>
        <xdr:cNvPr id="696" name="直線コネクタ 695"/>
        <xdr:cNvCxnSpPr/>
      </xdr:nvCxnSpPr>
      <xdr:spPr>
        <a:xfrm>
          <a:off x="22072600" y="10957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17</xdr:rowOff>
    </xdr:from>
    <xdr:ext cx="469744" cy="259045"/>
    <xdr:sp macro="" textlink="">
      <xdr:nvSpPr>
        <xdr:cNvPr id="697" name="【保健センター・保健所】&#10;一人当たり面積最大値テキスト"/>
        <xdr:cNvSpPr txBox="1"/>
      </xdr:nvSpPr>
      <xdr:spPr>
        <a:xfrm>
          <a:off x="22199600" y="942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53340</xdr:rowOff>
    </xdr:from>
    <xdr:to>
      <xdr:col>116</xdr:col>
      <xdr:colOff>152400</xdr:colOff>
      <xdr:row>56</xdr:row>
      <xdr:rowOff>53340</xdr:rowOff>
    </xdr:to>
    <xdr:cxnSp macro="">
      <xdr:nvCxnSpPr>
        <xdr:cNvPr id="698" name="直線コネクタ 697"/>
        <xdr:cNvCxnSpPr/>
      </xdr:nvCxnSpPr>
      <xdr:spPr>
        <a:xfrm>
          <a:off x="22072600" y="965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2557</xdr:rowOff>
    </xdr:from>
    <xdr:ext cx="469744" cy="259045"/>
    <xdr:sp macro="" textlink="">
      <xdr:nvSpPr>
        <xdr:cNvPr id="699" name="【保健センター・保健所】&#10;一人当たり面積平均値テキスト"/>
        <xdr:cNvSpPr txBox="1"/>
      </xdr:nvSpPr>
      <xdr:spPr>
        <a:xfrm>
          <a:off x="22199600" y="104610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151130</xdr:rowOff>
    </xdr:from>
    <xdr:to>
      <xdr:col>116</xdr:col>
      <xdr:colOff>114300</xdr:colOff>
      <xdr:row>62</xdr:row>
      <xdr:rowOff>81280</xdr:rowOff>
    </xdr:to>
    <xdr:sp macro="" textlink="">
      <xdr:nvSpPr>
        <xdr:cNvPr id="700" name="フローチャート: 判断 699"/>
        <xdr:cNvSpPr/>
      </xdr:nvSpPr>
      <xdr:spPr>
        <a:xfrm>
          <a:off x="221107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143510</xdr:rowOff>
    </xdr:from>
    <xdr:to>
      <xdr:col>112</xdr:col>
      <xdr:colOff>38100</xdr:colOff>
      <xdr:row>62</xdr:row>
      <xdr:rowOff>73660</xdr:rowOff>
    </xdr:to>
    <xdr:sp macro="" textlink="">
      <xdr:nvSpPr>
        <xdr:cNvPr id="701" name="フローチャート: 判断 700"/>
        <xdr:cNvSpPr/>
      </xdr:nvSpPr>
      <xdr:spPr>
        <a:xfrm>
          <a:off x="21272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135890</xdr:rowOff>
    </xdr:from>
    <xdr:to>
      <xdr:col>107</xdr:col>
      <xdr:colOff>101600</xdr:colOff>
      <xdr:row>62</xdr:row>
      <xdr:rowOff>66040</xdr:rowOff>
    </xdr:to>
    <xdr:sp macro="" textlink="">
      <xdr:nvSpPr>
        <xdr:cNvPr id="702" name="フローチャート: 判断 701"/>
        <xdr:cNvSpPr/>
      </xdr:nvSpPr>
      <xdr:spPr>
        <a:xfrm>
          <a:off x="20383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135890</xdr:rowOff>
    </xdr:from>
    <xdr:to>
      <xdr:col>102</xdr:col>
      <xdr:colOff>165100</xdr:colOff>
      <xdr:row>62</xdr:row>
      <xdr:rowOff>66040</xdr:rowOff>
    </xdr:to>
    <xdr:sp macro="" textlink="">
      <xdr:nvSpPr>
        <xdr:cNvPr id="703" name="フローチャート: 判断 702"/>
        <xdr:cNvSpPr/>
      </xdr:nvSpPr>
      <xdr:spPr>
        <a:xfrm>
          <a:off x="19494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128270</xdr:rowOff>
    </xdr:from>
    <xdr:to>
      <xdr:col>98</xdr:col>
      <xdr:colOff>38100</xdr:colOff>
      <xdr:row>62</xdr:row>
      <xdr:rowOff>58420</xdr:rowOff>
    </xdr:to>
    <xdr:sp macro="" textlink="">
      <xdr:nvSpPr>
        <xdr:cNvPr id="704" name="フローチャート: 判断 703"/>
        <xdr:cNvSpPr/>
      </xdr:nvSpPr>
      <xdr:spPr>
        <a:xfrm>
          <a:off x="18605500" y="10586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5" name="テキスト ボックス 704"/>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6" name="テキスト ボックス 705"/>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7" name="テキスト ボックス 706"/>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8" name="テキスト ボックス 707"/>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9" name="テキスト ボックス 708"/>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36830</xdr:rowOff>
    </xdr:from>
    <xdr:to>
      <xdr:col>116</xdr:col>
      <xdr:colOff>114300</xdr:colOff>
      <xdr:row>63</xdr:row>
      <xdr:rowOff>138430</xdr:rowOff>
    </xdr:to>
    <xdr:sp macro="" textlink="">
      <xdr:nvSpPr>
        <xdr:cNvPr id="710" name="楕円 709"/>
        <xdr:cNvSpPr/>
      </xdr:nvSpPr>
      <xdr:spPr>
        <a:xfrm>
          <a:off x="221107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123207</xdr:rowOff>
    </xdr:from>
    <xdr:ext cx="469744" cy="259045"/>
    <xdr:sp macro="" textlink="">
      <xdr:nvSpPr>
        <xdr:cNvPr id="711" name="【保健センター・保健所】&#10;一人当たり面積該当値テキスト"/>
        <xdr:cNvSpPr txBox="1"/>
      </xdr:nvSpPr>
      <xdr:spPr>
        <a:xfrm>
          <a:off x="22199600" y="10753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36830</xdr:rowOff>
    </xdr:from>
    <xdr:to>
      <xdr:col>112</xdr:col>
      <xdr:colOff>38100</xdr:colOff>
      <xdr:row>63</xdr:row>
      <xdr:rowOff>138430</xdr:rowOff>
    </xdr:to>
    <xdr:sp macro="" textlink="">
      <xdr:nvSpPr>
        <xdr:cNvPr id="712" name="楕円 711"/>
        <xdr:cNvSpPr/>
      </xdr:nvSpPr>
      <xdr:spPr>
        <a:xfrm>
          <a:off x="21272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87630</xdr:rowOff>
    </xdr:from>
    <xdr:to>
      <xdr:col>116</xdr:col>
      <xdr:colOff>63500</xdr:colOff>
      <xdr:row>63</xdr:row>
      <xdr:rowOff>87630</xdr:rowOff>
    </xdr:to>
    <xdr:cxnSp macro="">
      <xdr:nvCxnSpPr>
        <xdr:cNvPr id="713" name="直線コネクタ 712"/>
        <xdr:cNvCxnSpPr/>
      </xdr:nvCxnSpPr>
      <xdr:spPr>
        <a:xfrm>
          <a:off x="21323300" y="108889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33020</xdr:rowOff>
    </xdr:from>
    <xdr:to>
      <xdr:col>107</xdr:col>
      <xdr:colOff>101600</xdr:colOff>
      <xdr:row>62</xdr:row>
      <xdr:rowOff>134620</xdr:rowOff>
    </xdr:to>
    <xdr:sp macro="" textlink="">
      <xdr:nvSpPr>
        <xdr:cNvPr id="714" name="楕円 713"/>
        <xdr:cNvSpPr/>
      </xdr:nvSpPr>
      <xdr:spPr>
        <a:xfrm>
          <a:off x="20383500" y="1066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83820</xdr:rowOff>
    </xdr:from>
    <xdr:to>
      <xdr:col>111</xdr:col>
      <xdr:colOff>177800</xdr:colOff>
      <xdr:row>63</xdr:row>
      <xdr:rowOff>87630</xdr:rowOff>
    </xdr:to>
    <xdr:cxnSp macro="">
      <xdr:nvCxnSpPr>
        <xdr:cNvPr id="715" name="直線コネクタ 714"/>
        <xdr:cNvCxnSpPr/>
      </xdr:nvCxnSpPr>
      <xdr:spPr>
        <a:xfrm>
          <a:off x="20434300" y="1071372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40640</xdr:rowOff>
    </xdr:from>
    <xdr:to>
      <xdr:col>102</xdr:col>
      <xdr:colOff>165100</xdr:colOff>
      <xdr:row>62</xdr:row>
      <xdr:rowOff>142240</xdr:rowOff>
    </xdr:to>
    <xdr:sp macro="" textlink="">
      <xdr:nvSpPr>
        <xdr:cNvPr id="716" name="楕円 715"/>
        <xdr:cNvSpPr/>
      </xdr:nvSpPr>
      <xdr:spPr>
        <a:xfrm>
          <a:off x="19494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83820</xdr:rowOff>
    </xdr:from>
    <xdr:to>
      <xdr:col>107</xdr:col>
      <xdr:colOff>50800</xdr:colOff>
      <xdr:row>62</xdr:row>
      <xdr:rowOff>91440</xdr:rowOff>
    </xdr:to>
    <xdr:cxnSp macro="">
      <xdr:nvCxnSpPr>
        <xdr:cNvPr id="717" name="直線コネクタ 716"/>
        <xdr:cNvCxnSpPr/>
      </xdr:nvCxnSpPr>
      <xdr:spPr>
        <a:xfrm flipV="1">
          <a:off x="19545300" y="107137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40640</xdr:rowOff>
    </xdr:from>
    <xdr:to>
      <xdr:col>98</xdr:col>
      <xdr:colOff>38100</xdr:colOff>
      <xdr:row>62</xdr:row>
      <xdr:rowOff>142240</xdr:rowOff>
    </xdr:to>
    <xdr:sp macro="" textlink="">
      <xdr:nvSpPr>
        <xdr:cNvPr id="718" name="楕円 717"/>
        <xdr:cNvSpPr/>
      </xdr:nvSpPr>
      <xdr:spPr>
        <a:xfrm>
          <a:off x="18605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91440</xdr:rowOff>
    </xdr:from>
    <xdr:to>
      <xdr:col>102</xdr:col>
      <xdr:colOff>114300</xdr:colOff>
      <xdr:row>62</xdr:row>
      <xdr:rowOff>91440</xdr:rowOff>
    </xdr:to>
    <xdr:cxnSp macro="">
      <xdr:nvCxnSpPr>
        <xdr:cNvPr id="719" name="直線コネクタ 718"/>
        <xdr:cNvCxnSpPr/>
      </xdr:nvCxnSpPr>
      <xdr:spPr>
        <a:xfrm>
          <a:off x="18656300" y="107213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90187</xdr:rowOff>
    </xdr:from>
    <xdr:ext cx="469744" cy="259045"/>
    <xdr:sp macro="" textlink="">
      <xdr:nvSpPr>
        <xdr:cNvPr id="720" name="n_1aveValue【保健センター・保健所】&#10;一人当たり面積"/>
        <xdr:cNvSpPr txBox="1"/>
      </xdr:nvSpPr>
      <xdr:spPr>
        <a:xfrm>
          <a:off x="21075727" y="1037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82567</xdr:rowOff>
    </xdr:from>
    <xdr:ext cx="469744" cy="259045"/>
    <xdr:sp macro="" textlink="">
      <xdr:nvSpPr>
        <xdr:cNvPr id="721" name="n_2aveValue【保健センター・保健所】&#10;一人当たり面積"/>
        <xdr:cNvSpPr txBox="1"/>
      </xdr:nvSpPr>
      <xdr:spPr>
        <a:xfrm>
          <a:off x="201994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82567</xdr:rowOff>
    </xdr:from>
    <xdr:ext cx="469744" cy="259045"/>
    <xdr:sp macro="" textlink="">
      <xdr:nvSpPr>
        <xdr:cNvPr id="722" name="n_3aveValue【保健センター・保健所】&#10;一人当たり面積"/>
        <xdr:cNvSpPr txBox="1"/>
      </xdr:nvSpPr>
      <xdr:spPr>
        <a:xfrm>
          <a:off x="193104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74947</xdr:rowOff>
    </xdr:from>
    <xdr:ext cx="469744" cy="259045"/>
    <xdr:sp macro="" textlink="">
      <xdr:nvSpPr>
        <xdr:cNvPr id="723" name="n_4aveValue【保健センター・保健所】&#10;一人当たり面積"/>
        <xdr:cNvSpPr txBox="1"/>
      </xdr:nvSpPr>
      <xdr:spPr>
        <a:xfrm>
          <a:off x="18421427" y="10361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129557</xdr:rowOff>
    </xdr:from>
    <xdr:ext cx="469744" cy="259045"/>
    <xdr:sp macro="" textlink="">
      <xdr:nvSpPr>
        <xdr:cNvPr id="724" name="n_1mainValue【保健センター・保健所】&#10;一人当たり面積"/>
        <xdr:cNvSpPr txBox="1"/>
      </xdr:nvSpPr>
      <xdr:spPr>
        <a:xfrm>
          <a:off x="21075727"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125747</xdr:rowOff>
    </xdr:from>
    <xdr:ext cx="469744" cy="259045"/>
    <xdr:sp macro="" textlink="">
      <xdr:nvSpPr>
        <xdr:cNvPr id="725" name="n_2mainValue【保健センター・保健所】&#10;一人当たり面積"/>
        <xdr:cNvSpPr txBox="1"/>
      </xdr:nvSpPr>
      <xdr:spPr>
        <a:xfrm>
          <a:off x="20199427" y="1075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133367</xdr:rowOff>
    </xdr:from>
    <xdr:ext cx="469744" cy="259045"/>
    <xdr:sp macro="" textlink="">
      <xdr:nvSpPr>
        <xdr:cNvPr id="726" name="n_3mainValue【保健センター・保健所】&#10;一人当たり面積"/>
        <xdr:cNvSpPr txBox="1"/>
      </xdr:nvSpPr>
      <xdr:spPr>
        <a:xfrm>
          <a:off x="193104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133367</xdr:rowOff>
    </xdr:from>
    <xdr:ext cx="469744" cy="259045"/>
    <xdr:sp macro="" textlink="">
      <xdr:nvSpPr>
        <xdr:cNvPr id="727" name="n_4mainValue【保健センター・保健所】&#10;一人当たり面積"/>
        <xdr:cNvSpPr txBox="1"/>
      </xdr:nvSpPr>
      <xdr:spPr>
        <a:xfrm>
          <a:off x="184214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8" name="正方形/長方形 72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9" name="正方形/長方形 72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0" name="正方形/長方形 72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1" name="正方形/長方形 73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2" name="正方形/長方形 73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3" name="正方形/長方形 73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4" name="正方形/長方形 73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5" name="正方形/長方形 73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6" name="テキスト ボックス 73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7" name="直線コネクタ 73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8" name="テキスト ボックス 73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39" name="直線コネクタ 738"/>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40" name="テキスト ボックス 739"/>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41" name="直線コネクタ 740"/>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42" name="テキスト ボックス 741"/>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43" name="直線コネクタ 742"/>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44" name="テキスト ボックス 743"/>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45" name="直線コネクタ 744"/>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46" name="テキスト ボックス 745"/>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47" name="直線コネクタ 746"/>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48" name="テキスト ボックス 747"/>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49" name="直線コネクタ 748"/>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50" name="テキスト ボックス 749"/>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1" name="直線コネクタ 75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52"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88719</xdr:rowOff>
    </xdr:from>
    <xdr:to>
      <xdr:col>85</xdr:col>
      <xdr:colOff>126364</xdr:colOff>
      <xdr:row>85</xdr:row>
      <xdr:rowOff>132806</xdr:rowOff>
    </xdr:to>
    <xdr:cxnSp macro="">
      <xdr:nvCxnSpPr>
        <xdr:cNvPr id="753" name="直線コネクタ 752"/>
        <xdr:cNvCxnSpPr/>
      </xdr:nvCxnSpPr>
      <xdr:spPr>
        <a:xfrm flipV="1">
          <a:off x="16318864" y="13461819"/>
          <a:ext cx="0" cy="12442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136633</xdr:rowOff>
    </xdr:from>
    <xdr:ext cx="405111" cy="259045"/>
    <xdr:sp macro="" textlink="">
      <xdr:nvSpPr>
        <xdr:cNvPr id="754" name="【消防施設】&#10;有形固定資産減価償却率最小値テキスト"/>
        <xdr:cNvSpPr txBox="1"/>
      </xdr:nvSpPr>
      <xdr:spPr>
        <a:xfrm>
          <a:off x="16357600" y="147098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132806</xdr:rowOff>
    </xdr:from>
    <xdr:to>
      <xdr:col>86</xdr:col>
      <xdr:colOff>25400</xdr:colOff>
      <xdr:row>85</xdr:row>
      <xdr:rowOff>132806</xdr:rowOff>
    </xdr:to>
    <xdr:cxnSp macro="">
      <xdr:nvCxnSpPr>
        <xdr:cNvPr id="755" name="直線コネクタ 754"/>
        <xdr:cNvCxnSpPr/>
      </xdr:nvCxnSpPr>
      <xdr:spPr>
        <a:xfrm>
          <a:off x="16230600" y="14706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35396</xdr:rowOff>
    </xdr:from>
    <xdr:ext cx="405111" cy="259045"/>
    <xdr:sp macro="" textlink="">
      <xdr:nvSpPr>
        <xdr:cNvPr id="756" name="【消防施設】&#10;有形固定資産減価償却率最大値テキスト"/>
        <xdr:cNvSpPr txBox="1"/>
      </xdr:nvSpPr>
      <xdr:spPr>
        <a:xfrm>
          <a:off x="16357600" y="13237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88719</xdr:rowOff>
    </xdr:from>
    <xdr:to>
      <xdr:col>86</xdr:col>
      <xdr:colOff>25400</xdr:colOff>
      <xdr:row>78</xdr:row>
      <xdr:rowOff>88719</xdr:rowOff>
    </xdr:to>
    <xdr:cxnSp macro="">
      <xdr:nvCxnSpPr>
        <xdr:cNvPr id="757" name="直線コネクタ 756"/>
        <xdr:cNvCxnSpPr/>
      </xdr:nvCxnSpPr>
      <xdr:spPr>
        <a:xfrm>
          <a:off x="16230600" y="13461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120848</xdr:rowOff>
    </xdr:from>
    <xdr:ext cx="405111" cy="259045"/>
    <xdr:sp macro="" textlink="">
      <xdr:nvSpPr>
        <xdr:cNvPr id="758" name="【消防施設】&#10;有形固定資産減価償却率平均値テキスト"/>
        <xdr:cNvSpPr txBox="1"/>
      </xdr:nvSpPr>
      <xdr:spPr>
        <a:xfrm>
          <a:off x="16357600" y="1417974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142421</xdr:rowOff>
    </xdr:from>
    <xdr:to>
      <xdr:col>85</xdr:col>
      <xdr:colOff>177800</xdr:colOff>
      <xdr:row>83</xdr:row>
      <xdr:rowOff>72571</xdr:rowOff>
    </xdr:to>
    <xdr:sp macro="" textlink="">
      <xdr:nvSpPr>
        <xdr:cNvPr id="759" name="フローチャート: 判断 758"/>
        <xdr:cNvSpPr/>
      </xdr:nvSpPr>
      <xdr:spPr>
        <a:xfrm>
          <a:off x="162687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109764</xdr:rowOff>
    </xdr:from>
    <xdr:to>
      <xdr:col>81</xdr:col>
      <xdr:colOff>101600</xdr:colOff>
      <xdr:row>83</xdr:row>
      <xdr:rowOff>39914</xdr:rowOff>
    </xdr:to>
    <xdr:sp macro="" textlink="">
      <xdr:nvSpPr>
        <xdr:cNvPr id="760" name="フローチャート: 判断 759"/>
        <xdr:cNvSpPr/>
      </xdr:nvSpPr>
      <xdr:spPr>
        <a:xfrm>
          <a:off x="15430500" y="1416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103232</xdr:rowOff>
    </xdr:from>
    <xdr:to>
      <xdr:col>76</xdr:col>
      <xdr:colOff>165100</xdr:colOff>
      <xdr:row>83</xdr:row>
      <xdr:rowOff>33382</xdr:rowOff>
    </xdr:to>
    <xdr:sp macro="" textlink="">
      <xdr:nvSpPr>
        <xdr:cNvPr id="761" name="フローチャート: 判断 760"/>
        <xdr:cNvSpPr/>
      </xdr:nvSpPr>
      <xdr:spPr>
        <a:xfrm>
          <a:off x="14541500" y="14162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93436</xdr:rowOff>
    </xdr:from>
    <xdr:to>
      <xdr:col>72</xdr:col>
      <xdr:colOff>38100</xdr:colOff>
      <xdr:row>83</xdr:row>
      <xdr:rowOff>23586</xdr:rowOff>
    </xdr:to>
    <xdr:sp macro="" textlink="">
      <xdr:nvSpPr>
        <xdr:cNvPr id="762" name="フローチャート: 判断 761"/>
        <xdr:cNvSpPr/>
      </xdr:nvSpPr>
      <xdr:spPr>
        <a:xfrm>
          <a:off x="13652500" y="14152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75474</xdr:rowOff>
    </xdr:from>
    <xdr:to>
      <xdr:col>67</xdr:col>
      <xdr:colOff>101600</xdr:colOff>
      <xdr:row>83</xdr:row>
      <xdr:rowOff>5624</xdr:rowOff>
    </xdr:to>
    <xdr:sp macro="" textlink="">
      <xdr:nvSpPr>
        <xdr:cNvPr id="763" name="フローチャート: 判断 762"/>
        <xdr:cNvSpPr/>
      </xdr:nvSpPr>
      <xdr:spPr>
        <a:xfrm>
          <a:off x="12763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4" name="テキスト ボックス 76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5" name="テキスト ボックス 76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6" name="テキスト ボックス 76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7" name="テキスト ボックス 76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8" name="テキスト ボックス 76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106499</xdr:rowOff>
    </xdr:from>
    <xdr:to>
      <xdr:col>85</xdr:col>
      <xdr:colOff>177800</xdr:colOff>
      <xdr:row>81</xdr:row>
      <xdr:rowOff>36649</xdr:rowOff>
    </xdr:to>
    <xdr:sp macro="" textlink="">
      <xdr:nvSpPr>
        <xdr:cNvPr id="769" name="楕円 768"/>
        <xdr:cNvSpPr/>
      </xdr:nvSpPr>
      <xdr:spPr>
        <a:xfrm>
          <a:off x="16268700" y="1382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129376</xdr:rowOff>
    </xdr:from>
    <xdr:ext cx="405111" cy="259045"/>
    <xdr:sp macro="" textlink="">
      <xdr:nvSpPr>
        <xdr:cNvPr id="770" name="【消防施設】&#10;有形固定資産減価償却率該当値テキスト"/>
        <xdr:cNvSpPr txBox="1"/>
      </xdr:nvSpPr>
      <xdr:spPr>
        <a:xfrm>
          <a:off x="16357600" y="136739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70576</xdr:rowOff>
    </xdr:from>
    <xdr:to>
      <xdr:col>81</xdr:col>
      <xdr:colOff>101600</xdr:colOff>
      <xdr:row>81</xdr:row>
      <xdr:rowOff>726</xdr:rowOff>
    </xdr:to>
    <xdr:sp macro="" textlink="">
      <xdr:nvSpPr>
        <xdr:cNvPr id="771" name="楕円 770"/>
        <xdr:cNvSpPr/>
      </xdr:nvSpPr>
      <xdr:spPr>
        <a:xfrm>
          <a:off x="15430500" y="13786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121376</xdr:rowOff>
    </xdr:from>
    <xdr:to>
      <xdr:col>85</xdr:col>
      <xdr:colOff>127000</xdr:colOff>
      <xdr:row>80</xdr:row>
      <xdr:rowOff>157299</xdr:rowOff>
    </xdr:to>
    <xdr:cxnSp macro="">
      <xdr:nvCxnSpPr>
        <xdr:cNvPr id="772" name="直線コネクタ 771"/>
        <xdr:cNvCxnSpPr/>
      </xdr:nvCxnSpPr>
      <xdr:spPr>
        <a:xfrm>
          <a:off x="15481300" y="13837376"/>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117929</xdr:rowOff>
    </xdr:from>
    <xdr:to>
      <xdr:col>76</xdr:col>
      <xdr:colOff>165100</xdr:colOff>
      <xdr:row>80</xdr:row>
      <xdr:rowOff>48079</xdr:rowOff>
    </xdr:to>
    <xdr:sp macro="" textlink="">
      <xdr:nvSpPr>
        <xdr:cNvPr id="773" name="楕円 772"/>
        <xdr:cNvSpPr/>
      </xdr:nvSpPr>
      <xdr:spPr>
        <a:xfrm>
          <a:off x="14541500" y="13662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168729</xdr:rowOff>
    </xdr:from>
    <xdr:to>
      <xdr:col>81</xdr:col>
      <xdr:colOff>50800</xdr:colOff>
      <xdr:row>80</xdr:row>
      <xdr:rowOff>121376</xdr:rowOff>
    </xdr:to>
    <xdr:cxnSp macro="">
      <xdr:nvCxnSpPr>
        <xdr:cNvPr id="774" name="直線コネクタ 773"/>
        <xdr:cNvCxnSpPr/>
      </xdr:nvCxnSpPr>
      <xdr:spPr>
        <a:xfrm>
          <a:off x="14592300" y="13713279"/>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106499</xdr:rowOff>
    </xdr:from>
    <xdr:to>
      <xdr:col>72</xdr:col>
      <xdr:colOff>38100</xdr:colOff>
      <xdr:row>80</xdr:row>
      <xdr:rowOff>36649</xdr:rowOff>
    </xdr:to>
    <xdr:sp macro="" textlink="">
      <xdr:nvSpPr>
        <xdr:cNvPr id="775" name="楕円 774"/>
        <xdr:cNvSpPr/>
      </xdr:nvSpPr>
      <xdr:spPr>
        <a:xfrm>
          <a:off x="13652500" y="1365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157299</xdr:rowOff>
    </xdr:from>
    <xdr:to>
      <xdr:col>76</xdr:col>
      <xdr:colOff>114300</xdr:colOff>
      <xdr:row>79</xdr:row>
      <xdr:rowOff>168729</xdr:rowOff>
    </xdr:to>
    <xdr:cxnSp macro="">
      <xdr:nvCxnSpPr>
        <xdr:cNvPr id="776" name="直線コネクタ 775"/>
        <xdr:cNvCxnSpPr/>
      </xdr:nvCxnSpPr>
      <xdr:spPr>
        <a:xfrm>
          <a:off x="13703300" y="1370184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82006</xdr:rowOff>
    </xdr:from>
    <xdr:to>
      <xdr:col>67</xdr:col>
      <xdr:colOff>101600</xdr:colOff>
      <xdr:row>80</xdr:row>
      <xdr:rowOff>12156</xdr:rowOff>
    </xdr:to>
    <xdr:sp macro="" textlink="">
      <xdr:nvSpPr>
        <xdr:cNvPr id="777" name="楕円 776"/>
        <xdr:cNvSpPr/>
      </xdr:nvSpPr>
      <xdr:spPr>
        <a:xfrm>
          <a:off x="12763500" y="13626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132806</xdr:rowOff>
    </xdr:from>
    <xdr:to>
      <xdr:col>71</xdr:col>
      <xdr:colOff>177800</xdr:colOff>
      <xdr:row>79</xdr:row>
      <xdr:rowOff>157299</xdr:rowOff>
    </xdr:to>
    <xdr:cxnSp macro="">
      <xdr:nvCxnSpPr>
        <xdr:cNvPr id="778" name="直線コネクタ 777"/>
        <xdr:cNvCxnSpPr/>
      </xdr:nvCxnSpPr>
      <xdr:spPr>
        <a:xfrm>
          <a:off x="12814300" y="13677356"/>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31041</xdr:rowOff>
    </xdr:from>
    <xdr:ext cx="405111" cy="259045"/>
    <xdr:sp macro="" textlink="">
      <xdr:nvSpPr>
        <xdr:cNvPr id="779" name="n_1aveValue【消防施設】&#10;有形固定資産減価償却率"/>
        <xdr:cNvSpPr txBox="1"/>
      </xdr:nvSpPr>
      <xdr:spPr>
        <a:xfrm>
          <a:off x="15266044" y="14261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24509</xdr:rowOff>
    </xdr:from>
    <xdr:ext cx="405111" cy="259045"/>
    <xdr:sp macro="" textlink="">
      <xdr:nvSpPr>
        <xdr:cNvPr id="780" name="n_2aveValue【消防施設】&#10;有形固定資産減価償却率"/>
        <xdr:cNvSpPr txBox="1"/>
      </xdr:nvSpPr>
      <xdr:spPr>
        <a:xfrm>
          <a:off x="14389744" y="142548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14713</xdr:rowOff>
    </xdr:from>
    <xdr:ext cx="405111" cy="259045"/>
    <xdr:sp macro="" textlink="">
      <xdr:nvSpPr>
        <xdr:cNvPr id="781" name="n_3aveValue【消防施設】&#10;有形固定資産減価償却率"/>
        <xdr:cNvSpPr txBox="1"/>
      </xdr:nvSpPr>
      <xdr:spPr>
        <a:xfrm>
          <a:off x="13500744" y="14245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168201</xdr:rowOff>
    </xdr:from>
    <xdr:ext cx="405111" cy="259045"/>
    <xdr:sp macro="" textlink="">
      <xdr:nvSpPr>
        <xdr:cNvPr id="782" name="n_4aveValue【消防施設】&#10;有形固定資産減価償却率"/>
        <xdr:cNvSpPr txBox="1"/>
      </xdr:nvSpPr>
      <xdr:spPr>
        <a:xfrm>
          <a:off x="126117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17253</xdr:rowOff>
    </xdr:from>
    <xdr:ext cx="405111" cy="259045"/>
    <xdr:sp macro="" textlink="">
      <xdr:nvSpPr>
        <xdr:cNvPr id="783" name="n_1mainValue【消防施設】&#10;有形固定資産減価償却率"/>
        <xdr:cNvSpPr txBox="1"/>
      </xdr:nvSpPr>
      <xdr:spPr>
        <a:xfrm>
          <a:off x="15266044" y="135618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64606</xdr:rowOff>
    </xdr:from>
    <xdr:ext cx="405111" cy="259045"/>
    <xdr:sp macro="" textlink="">
      <xdr:nvSpPr>
        <xdr:cNvPr id="784" name="n_2mainValue【消防施設】&#10;有形固定資産減価償却率"/>
        <xdr:cNvSpPr txBox="1"/>
      </xdr:nvSpPr>
      <xdr:spPr>
        <a:xfrm>
          <a:off x="14389744" y="134377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53176</xdr:rowOff>
    </xdr:from>
    <xdr:ext cx="405111" cy="259045"/>
    <xdr:sp macro="" textlink="">
      <xdr:nvSpPr>
        <xdr:cNvPr id="785" name="n_3mainValue【消防施設】&#10;有形固定資産減価償却率"/>
        <xdr:cNvSpPr txBox="1"/>
      </xdr:nvSpPr>
      <xdr:spPr>
        <a:xfrm>
          <a:off x="13500744" y="13426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28683</xdr:rowOff>
    </xdr:from>
    <xdr:ext cx="405111" cy="259045"/>
    <xdr:sp macro="" textlink="">
      <xdr:nvSpPr>
        <xdr:cNvPr id="786" name="n_4mainValue【消防施設】&#10;有形固定資産減価償却率"/>
        <xdr:cNvSpPr txBox="1"/>
      </xdr:nvSpPr>
      <xdr:spPr>
        <a:xfrm>
          <a:off x="12611744" y="13401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7" name="正方形/長方形 78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8" name="正方形/長方形 78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9" name="正方形/長方形 78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0" name="正方形/長方形 78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1" name="正方形/長方形 79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2" name="正方形/長方形 79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3" name="正方形/長方形 79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4" name="正方形/長方形 793"/>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5" name="テキスト ボックス 794"/>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6" name="直線コネクタ 795"/>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7" name="直線コネクタ 796"/>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8" name="テキスト ボックス 797"/>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99" name="直線コネクタ 798"/>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800" name="テキスト ボックス 799"/>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801" name="直線コネクタ 800"/>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802" name="テキスト ボックス 801"/>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803" name="直線コネクタ 802"/>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4" name="テキスト ボックス 803"/>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5" name="直線コネクタ 804"/>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6" name="テキスト ボックス 805"/>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7"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58674</xdr:rowOff>
    </xdr:from>
    <xdr:to>
      <xdr:col>116</xdr:col>
      <xdr:colOff>62864</xdr:colOff>
      <xdr:row>86</xdr:row>
      <xdr:rowOff>10668</xdr:rowOff>
    </xdr:to>
    <xdr:cxnSp macro="">
      <xdr:nvCxnSpPr>
        <xdr:cNvPr id="808" name="直線コネクタ 807"/>
        <xdr:cNvCxnSpPr/>
      </xdr:nvCxnSpPr>
      <xdr:spPr>
        <a:xfrm flipV="1">
          <a:off x="22160864" y="1360322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14495</xdr:rowOff>
    </xdr:from>
    <xdr:ext cx="469744" cy="259045"/>
    <xdr:sp macro="" textlink="">
      <xdr:nvSpPr>
        <xdr:cNvPr id="809" name="【消防施設】&#10;一人当たり面積最小値テキスト"/>
        <xdr:cNvSpPr txBox="1"/>
      </xdr:nvSpPr>
      <xdr:spPr>
        <a:xfrm>
          <a:off x="22199600" y="1475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10668</xdr:rowOff>
    </xdr:from>
    <xdr:to>
      <xdr:col>116</xdr:col>
      <xdr:colOff>152400</xdr:colOff>
      <xdr:row>86</xdr:row>
      <xdr:rowOff>10668</xdr:rowOff>
    </xdr:to>
    <xdr:cxnSp macro="">
      <xdr:nvCxnSpPr>
        <xdr:cNvPr id="810" name="直線コネクタ 809"/>
        <xdr:cNvCxnSpPr/>
      </xdr:nvCxnSpPr>
      <xdr:spPr>
        <a:xfrm>
          <a:off x="22072600" y="1475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5351</xdr:rowOff>
    </xdr:from>
    <xdr:ext cx="469744" cy="259045"/>
    <xdr:sp macro="" textlink="">
      <xdr:nvSpPr>
        <xdr:cNvPr id="811" name="【消防施設】&#10;一人当たり面積最大値テキスト"/>
        <xdr:cNvSpPr txBox="1"/>
      </xdr:nvSpPr>
      <xdr:spPr>
        <a:xfrm>
          <a:off x="22199600" y="13378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58674</xdr:rowOff>
    </xdr:from>
    <xdr:to>
      <xdr:col>116</xdr:col>
      <xdr:colOff>152400</xdr:colOff>
      <xdr:row>79</xdr:row>
      <xdr:rowOff>58674</xdr:rowOff>
    </xdr:to>
    <xdr:cxnSp macro="">
      <xdr:nvCxnSpPr>
        <xdr:cNvPr id="812" name="直線コネクタ 811"/>
        <xdr:cNvCxnSpPr/>
      </xdr:nvCxnSpPr>
      <xdr:spPr>
        <a:xfrm>
          <a:off x="22072600" y="13603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4590</xdr:rowOff>
    </xdr:from>
    <xdr:ext cx="469744" cy="259045"/>
    <xdr:sp macro="" textlink="">
      <xdr:nvSpPr>
        <xdr:cNvPr id="813" name="【消防施設】&#10;一人当たり面積平均値テキスト"/>
        <xdr:cNvSpPr txBox="1"/>
      </xdr:nvSpPr>
      <xdr:spPr>
        <a:xfrm>
          <a:off x="22199600" y="142349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26163</xdr:rowOff>
    </xdr:from>
    <xdr:to>
      <xdr:col>116</xdr:col>
      <xdr:colOff>114300</xdr:colOff>
      <xdr:row>83</xdr:row>
      <xdr:rowOff>127763</xdr:rowOff>
    </xdr:to>
    <xdr:sp macro="" textlink="">
      <xdr:nvSpPr>
        <xdr:cNvPr id="814" name="フローチャート: 判断 813"/>
        <xdr:cNvSpPr/>
      </xdr:nvSpPr>
      <xdr:spPr>
        <a:xfrm>
          <a:off x="22110700" y="14256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26163</xdr:rowOff>
    </xdr:from>
    <xdr:to>
      <xdr:col>112</xdr:col>
      <xdr:colOff>38100</xdr:colOff>
      <xdr:row>83</xdr:row>
      <xdr:rowOff>127763</xdr:rowOff>
    </xdr:to>
    <xdr:sp macro="" textlink="">
      <xdr:nvSpPr>
        <xdr:cNvPr id="815" name="フローチャート: 判断 814"/>
        <xdr:cNvSpPr/>
      </xdr:nvSpPr>
      <xdr:spPr>
        <a:xfrm>
          <a:off x="21272500" y="14256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49022</xdr:rowOff>
    </xdr:from>
    <xdr:to>
      <xdr:col>107</xdr:col>
      <xdr:colOff>101600</xdr:colOff>
      <xdr:row>83</xdr:row>
      <xdr:rowOff>150622</xdr:rowOff>
    </xdr:to>
    <xdr:sp macro="" textlink="">
      <xdr:nvSpPr>
        <xdr:cNvPr id="816" name="フローチャート: 判断 815"/>
        <xdr:cNvSpPr/>
      </xdr:nvSpPr>
      <xdr:spPr>
        <a:xfrm>
          <a:off x="20383500" y="1427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39878</xdr:rowOff>
    </xdr:from>
    <xdr:to>
      <xdr:col>102</xdr:col>
      <xdr:colOff>165100</xdr:colOff>
      <xdr:row>83</xdr:row>
      <xdr:rowOff>141478</xdr:rowOff>
    </xdr:to>
    <xdr:sp macro="" textlink="">
      <xdr:nvSpPr>
        <xdr:cNvPr id="817" name="フローチャート: 判断 816"/>
        <xdr:cNvSpPr/>
      </xdr:nvSpPr>
      <xdr:spPr>
        <a:xfrm>
          <a:off x="19494500" y="14270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58165</xdr:rowOff>
    </xdr:from>
    <xdr:to>
      <xdr:col>98</xdr:col>
      <xdr:colOff>38100</xdr:colOff>
      <xdr:row>83</xdr:row>
      <xdr:rowOff>159765</xdr:rowOff>
    </xdr:to>
    <xdr:sp macro="" textlink="">
      <xdr:nvSpPr>
        <xdr:cNvPr id="818" name="フローチャート: 判断 817"/>
        <xdr:cNvSpPr/>
      </xdr:nvSpPr>
      <xdr:spPr>
        <a:xfrm>
          <a:off x="18605500" y="1428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9" name="テキスト ボックス 818"/>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0" name="テキスト ボックス 819"/>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1" name="テキスト ボックス 820"/>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2" name="テキスト ボックス 821"/>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3" name="テキスト ボックス 822"/>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81</xdr:row>
      <xdr:rowOff>103887</xdr:rowOff>
    </xdr:from>
    <xdr:to>
      <xdr:col>116</xdr:col>
      <xdr:colOff>114300</xdr:colOff>
      <xdr:row>82</xdr:row>
      <xdr:rowOff>34037</xdr:rowOff>
    </xdr:to>
    <xdr:sp macro="" textlink="">
      <xdr:nvSpPr>
        <xdr:cNvPr id="824" name="楕円 823"/>
        <xdr:cNvSpPr/>
      </xdr:nvSpPr>
      <xdr:spPr>
        <a:xfrm>
          <a:off x="22110700" y="1399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80</xdr:row>
      <xdr:rowOff>126764</xdr:rowOff>
    </xdr:from>
    <xdr:ext cx="469744" cy="259045"/>
    <xdr:sp macro="" textlink="">
      <xdr:nvSpPr>
        <xdr:cNvPr id="825" name="【消防施設】&#10;一人当たり面積該当値テキスト"/>
        <xdr:cNvSpPr txBox="1"/>
      </xdr:nvSpPr>
      <xdr:spPr>
        <a:xfrm>
          <a:off x="22199600" y="13842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81</xdr:row>
      <xdr:rowOff>108458</xdr:rowOff>
    </xdr:from>
    <xdr:to>
      <xdr:col>112</xdr:col>
      <xdr:colOff>38100</xdr:colOff>
      <xdr:row>82</xdr:row>
      <xdr:rowOff>38608</xdr:rowOff>
    </xdr:to>
    <xdr:sp macro="" textlink="">
      <xdr:nvSpPr>
        <xdr:cNvPr id="826" name="楕円 825"/>
        <xdr:cNvSpPr/>
      </xdr:nvSpPr>
      <xdr:spPr>
        <a:xfrm>
          <a:off x="21272500" y="13995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81</xdr:row>
      <xdr:rowOff>154687</xdr:rowOff>
    </xdr:from>
    <xdr:to>
      <xdr:col>116</xdr:col>
      <xdr:colOff>63500</xdr:colOff>
      <xdr:row>81</xdr:row>
      <xdr:rowOff>159258</xdr:rowOff>
    </xdr:to>
    <xdr:cxnSp macro="">
      <xdr:nvCxnSpPr>
        <xdr:cNvPr id="827" name="直線コネクタ 826"/>
        <xdr:cNvCxnSpPr/>
      </xdr:nvCxnSpPr>
      <xdr:spPr>
        <a:xfrm flipV="1">
          <a:off x="21323300" y="14042137"/>
          <a:ext cx="8382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81</xdr:row>
      <xdr:rowOff>117602</xdr:rowOff>
    </xdr:from>
    <xdr:to>
      <xdr:col>107</xdr:col>
      <xdr:colOff>101600</xdr:colOff>
      <xdr:row>82</xdr:row>
      <xdr:rowOff>47752</xdr:rowOff>
    </xdr:to>
    <xdr:sp macro="" textlink="">
      <xdr:nvSpPr>
        <xdr:cNvPr id="828" name="楕円 827"/>
        <xdr:cNvSpPr/>
      </xdr:nvSpPr>
      <xdr:spPr>
        <a:xfrm>
          <a:off x="20383500" y="1400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81</xdr:row>
      <xdr:rowOff>159258</xdr:rowOff>
    </xdr:from>
    <xdr:to>
      <xdr:col>111</xdr:col>
      <xdr:colOff>177800</xdr:colOff>
      <xdr:row>81</xdr:row>
      <xdr:rowOff>168402</xdr:rowOff>
    </xdr:to>
    <xdr:cxnSp macro="">
      <xdr:nvCxnSpPr>
        <xdr:cNvPr id="829" name="直線コネクタ 828"/>
        <xdr:cNvCxnSpPr/>
      </xdr:nvCxnSpPr>
      <xdr:spPr>
        <a:xfrm flipV="1">
          <a:off x="20434300" y="140467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81</xdr:row>
      <xdr:rowOff>135889</xdr:rowOff>
    </xdr:from>
    <xdr:to>
      <xdr:col>102</xdr:col>
      <xdr:colOff>165100</xdr:colOff>
      <xdr:row>82</xdr:row>
      <xdr:rowOff>66039</xdr:rowOff>
    </xdr:to>
    <xdr:sp macro="" textlink="">
      <xdr:nvSpPr>
        <xdr:cNvPr id="830" name="楕円 829"/>
        <xdr:cNvSpPr/>
      </xdr:nvSpPr>
      <xdr:spPr>
        <a:xfrm>
          <a:off x="19494500" y="1402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81</xdr:row>
      <xdr:rowOff>168402</xdr:rowOff>
    </xdr:from>
    <xdr:to>
      <xdr:col>107</xdr:col>
      <xdr:colOff>50800</xdr:colOff>
      <xdr:row>82</xdr:row>
      <xdr:rowOff>15239</xdr:rowOff>
    </xdr:to>
    <xdr:cxnSp macro="">
      <xdr:nvCxnSpPr>
        <xdr:cNvPr id="831" name="直線コネクタ 830"/>
        <xdr:cNvCxnSpPr/>
      </xdr:nvCxnSpPr>
      <xdr:spPr>
        <a:xfrm flipV="1">
          <a:off x="19545300" y="14055852"/>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81</xdr:row>
      <xdr:rowOff>145035</xdr:rowOff>
    </xdr:from>
    <xdr:to>
      <xdr:col>98</xdr:col>
      <xdr:colOff>38100</xdr:colOff>
      <xdr:row>82</xdr:row>
      <xdr:rowOff>75185</xdr:rowOff>
    </xdr:to>
    <xdr:sp macro="" textlink="">
      <xdr:nvSpPr>
        <xdr:cNvPr id="832" name="楕円 831"/>
        <xdr:cNvSpPr/>
      </xdr:nvSpPr>
      <xdr:spPr>
        <a:xfrm>
          <a:off x="18605500" y="1403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82</xdr:row>
      <xdr:rowOff>15239</xdr:rowOff>
    </xdr:from>
    <xdr:to>
      <xdr:col>102</xdr:col>
      <xdr:colOff>114300</xdr:colOff>
      <xdr:row>82</xdr:row>
      <xdr:rowOff>24385</xdr:rowOff>
    </xdr:to>
    <xdr:cxnSp macro="">
      <xdr:nvCxnSpPr>
        <xdr:cNvPr id="833" name="直線コネクタ 832"/>
        <xdr:cNvCxnSpPr/>
      </xdr:nvCxnSpPr>
      <xdr:spPr>
        <a:xfrm flipV="1">
          <a:off x="18656300" y="14074139"/>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118890</xdr:rowOff>
    </xdr:from>
    <xdr:ext cx="469744" cy="259045"/>
    <xdr:sp macro="" textlink="">
      <xdr:nvSpPr>
        <xdr:cNvPr id="834" name="n_1aveValue【消防施設】&#10;一人当たり面積"/>
        <xdr:cNvSpPr txBox="1"/>
      </xdr:nvSpPr>
      <xdr:spPr>
        <a:xfrm>
          <a:off x="21075727" y="14349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141749</xdr:rowOff>
    </xdr:from>
    <xdr:ext cx="469744" cy="259045"/>
    <xdr:sp macro="" textlink="">
      <xdr:nvSpPr>
        <xdr:cNvPr id="835" name="n_2aveValue【消防施設】&#10;一人当たり面積"/>
        <xdr:cNvSpPr txBox="1"/>
      </xdr:nvSpPr>
      <xdr:spPr>
        <a:xfrm>
          <a:off x="20199427" y="14372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132605</xdr:rowOff>
    </xdr:from>
    <xdr:ext cx="469744" cy="259045"/>
    <xdr:sp macro="" textlink="">
      <xdr:nvSpPr>
        <xdr:cNvPr id="836" name="n_3aveValue【消防施設】&#10;一人当たり面積"/>
        <xdr:cNvSpPr txBox="1"/>
      </xdr:nvSpPr>
      <xdr:spPr>
        <a:xfrm>
          <a:off x="19310427" y="1436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150892</xdr:rowOff>
    </xdr:from>
    <xdr:ext cx="469744" cy="259045"/>
    <xdr:sp macro="" textlink="">
      <xdr:nvSpPr>
        <xdr:cNvPr id="837" name="n_4aveValue【消防施設】&#10;一人当たり面積"/>
        <xdr:cNvSpPr txBox="1"/>
      </xdr:nvSpPr>
      <xdr:spPr>
        <a:xfrm>
          <a:off x="18421427" y="1438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80</xdr:row>
      <xdr:rowOff>55135</xdr:rowOff>
    </xdr:from>
    <xdr:ext cx="469744" cy="259045"/>
    <xdr:sp macro="" textlink="">
      <xdr:nvSpPr>
        <xdr:cNvPr id="838" name="n_1mainValue【消防施設】&#10;一人当たり面積"/>
        <xdr:cNvSpPr txBox="1"/>
      </xdr:nvSpPr>
      <xdr:spPr>
        <a:xfrm>
          <a:off x="21075727" y="13771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64279</xdr:rowOff>
    </xdr:from>
    <xdr:ext cx="469744" cy="259045"/>
    <xdr:sp macro="" textlink="">
      <xdr:nvSpPr>
        <xdr:cNvPr id="839" name="n_2mainValue【消防施設】&#10;一人当たり面積"/>
        <xdr:cNvSpPr txBox="1"/>
      </xdr:nvSpPr>
      <xdr:spPr>
        <a:xfrm>
          <a:off x="20199427" y="13780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80</xdr:row>
      <xdr:rowOff>82566</xdr:rowOff>
    </xdr:from>
    <xdr:ext cx="469744" cy="259045"/>
    <xdr:sp macro="" textlink="">
      <xdr:nvSpPr>
        <xdr:cNvPr id="840" name="n_3mainValue【消防施設】&#10;一人当たり面積"/>
        <xdr:cNvSpPr txBox="1"/>
      </xdr:nvSpPr>
      <xdr:spPr>
        <a:xfrm>
          <a:off x="19310427" y="13798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91712</xdr:rowOff>
    </xdr:from>
    <xdr:ext cx="469744" cy="259045"/>
    <xdr:sp macro="" textlink="">
      <xdr:nvSpPr>
        <xdr:cNvPr id="841" name="n_4mainValue【消防施設】&#10;一人当たり面積"/>
        <xdr:cNvSpPr txBox="1"/>
      </xdr:nvSpPr>
      <xdr:spPr>
        <a:xfrm>
          <a:off x="18421427" y="13807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2" name="正方形/長方形 841"/>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3" name="正方形/長方形 842"/>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4" name="正方形/長方形 843"/>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5" name="正方形/長方形 844"/>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6" name="正方形/長方形 845"/>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7" name="正方形/長方形 846"/>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8" name="正方形/長方形 847"/>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9" name="正方形/長方形 848"/>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0" name="テキスト ボックス 849"/>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1" name="直線コネクタ 850"/>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2" name="テキスト ボックス 851"/>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3" name="直線コネクタ 852"/>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4" name="テキスト ボックス 853"/>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5" name="直線コネクタ 854"/>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6" name="テキスト ボックス 855"/>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7" name="直線コネクタ 856"/>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8" name="テキスト ボックス 857"/>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9" name="直線コネクタ 858"/>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0" name="テキスト ボックス 859"/>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1" name="直線コネクタ 860"/>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2" name="テキスト ボックス 861"/>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3" name="直線コネクタ 862"/>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4" name="テキスト ボックス 863"/>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5" name="直線コネクタ 864"/>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6"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58238</xdr:rowOff>
    </xdr:from>
    <xdr:to>
      <xdr:col>85</xdr:col>
      <xdr:colOff>126364</xdr:colOff>
      <xdr:row>108</xdr:row>
      <xdr:rowOff>130084</xdr:rowOff>
    </xdr:to>
    <xdr:cxnSp macro="">
      <xdr:nvCxnSpPr>
        <xdr:cNvPr id="867" name="直線コネクタ 866"/>
        <xdr:cNvCxnSpPr/>
      </xdr:nvCxnSpPr>
      <xdr:spPr>
        <a:xfrm flipV="1">
          <a:off x="16318864" y="17203238"/>
          <a:ext cx="0" cy="14434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133911</xdr:rowOff>
    </xdr:from>
    <xdr:ext cx="405111" cy="259045"/>
    <xdr:sp macro="" textlink="">
      <xdr:nvSpPr>
        <xdr:cNvPr id="868" name="【庁舎】&#10;有形固定資産減価償却率最小値テキスト"/>
        <xdr:cNvSpPr txBox="1"/>
      </xdr:nvSpPr>
      <xdr:spPr>
        <a:xfrm>
          <a:off x="16357600" y="18650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130084</xdr:rowOff>
    </xdr:from>
    <xdr:to>
      <xdr:col>86</xdr:col>
      <xdr:colOff>25400</xdr:colOff>
      <xdr:row>108</xdr:row>
      <xdr:rowOff>130084</xdr:rowOff>
    </xdr:to>
    <xdr:cxnSp macro="">
      <xdr:nvCxnSpPr>
        <xdr:cNvPr id="869" name="直線コネクタ 868"/>
        <xdr:cNvCxnSpPr/>
      </xdr:nvCxnSpPr>
      <xdr:spPr>
        <a:xfrm>
          <a:off x="16230600" y="18646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4915</xdr:rowOff>
    </xdr:from>
    <xdr:ext cx="340478" cy="259045"/>
    <xdr:sp macro="" textlink="">
      <xdr:nvSpPr>
        <xdr:cNvPr id="870" name="【庁舎】&#10;有形固定資産減価償却率最大値テキスト"/>
        <xdr:cNvSpPr txBox="1"/>
      </xdr:nvSpPr>
      <xdr:spPr>
        <a:xfrm>
          <a:off x="16357600" y="1697846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58238</xdr:rowOff>
    </xdr:from>
    <xdr:to>
      <xdr:col>86</xdr:col>
      <xdr:colOff>25400</xdr:colOff>
      <xdr:row>100</xdr:row>
      <xdr:rowOff>58238</xdr:rowOff>
    </xdr:to>
    <xdr:cxnSp macro="">
      <xdr:nvCxnSpPr>
        <xdr:cNvPr id="871" name="直線コネクタ 870"/>
        <xdr:cNvCxnSpPr/>
      </xdr:nvCxnSpPr>
      <xdr:spPr>
        <a:xfrm>
          <a:off x="16230600" y="17203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167476</xdr:rowOff>
    </xdr:from>
    <xdr:ext cx="405111" cy="259045"/>
    <xdr:sp macro="" textlink="">
      <xdr:nvSpPr>
        <xdr:cNvPr id="872" name="【庁舎】&#10;有形固定資産減価償却率平均値テキスト"/>
        <xdr:cNvSpPr txBox="1"/>
      </xdr:nvSpPr>
      <xdr:spPr>
        <a:xfrm>
          <a:off x="16357600" y="1765537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144599</xdr:rowOff>
    </xdr:from>
    <xdr:to>
      <xdr:col>85</xdr:col>
      <xdr:colOff>177800</xdr:colOff>
      <xdr:row>104</xdr:row>
      <xdr:rowOff>74749</xdr:rowOff>
    </xdr:to>
    <xdr:sp macro="" textlink="">
      <xdr:nvSpPr>
        <xdr:cNvPr id="873" name="フローチャート: 判断 872"/>
        <xdr:cNvSpPr/>
      </xdr:nvSpPr>
      <xdr:spPr>
        <a:xfrm>
          <a:off x="16268700" y="17803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123371</xdr:rowOff>
    </xdr:from>
    <xdr:to>
      <xdr:col>81</xdr:col>
      <xdr:colOff>101600</xdr:colOff>
      <xdr:row>104</xdr:row>
      <xdr:rowOff>53521</xdr:rowOff>
    </xdr:to>
    <xdr:sp macro="" textlink="">
      <xdr:nvSpPr>
        <xdr:cNvPr id="874" name="フローチャート: 判断 873"/>
        <xdr:cNvSpPr/>
      </xdr:nvSpPr>
      <xdr:spPr>
        <a:xfrm>
          <a:off x="15430500" y="17782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144599</xdr:rowOff>
    </xdr:from>
    <xdr:to>
      <xdr:col>76</xdr:col>
      <xdr:colOff>165100</xdr:colOff>
      <xdr:row>104</xdr:row>
      <xdr:rowOff>74749</xdr:rowOff>
    </xdr:to>
    <xdr:sp macro="" textlink="">
      <xdr:nvSpPr>
        <xdr:cNvPr id="875" name="フローチャート: 判断 874"/>
        <xdr:cNvSpPr/>
      </xdr:nvSpPr>
      <xdr:spPr>
        <a:xfrm>
          <a:off x="14541500" y="17803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5806</xdr:rowOff>
    </xdr:from>
    <xdr:to>
      <xdr:col>72</xdr:col>
      <xdr:colOff>38100</xdr:colOff>
      <xdr:row>104</xdr:row>
      <xdr:rowOff>107406</xdr:rowOff>
    </xdr:to>
    <xdr:sp macro="" textlink="">
      <xdr:nvSpPr>
        <xdr:cNvPr id="876" name="フローチャート: 判断 875"/>
        <xdr:cNvSpPr/>
      </xdr:nvSpPr>
      <xdr:spPr>
        <a:xfrm>
          <a:off x="13652500" y="1783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157662</xdr:rowOff>
    </xdr:from>
    <xdr:to>
      <xdr:col>67</xdr:col>
      <xdr:colOff>101600</xdr:colOff>
      <xdr:row>104</xdr:row>
      <xdr:rowOff>87812</xdr:rowOff>
    </xdr:to>
    <xdr:sp macro="" textlink="">
      <xdr:nvSpPr>
        <xdr:cNvPr id="877" name="フローチャート: 判断 876"/>
        <xdr:cNvSpPr/>
      </xdr:nvSpPr>
      <xdr:spPr>
        <a:xfrm>
          <a:off x="12763500" y="1781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8" name="テキスト ボックス 877"/>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9" name="テキスト ボックス 878"/>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0" name="テキスト ボックス 879"/>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1" name="テキスト ボックス 880"/>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2" name="テキスト ボックス 881"/>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138068</xdr:rowOff>
    </xdr:from>
    <xdr:to>
      <xdr:col>85</xdr:col>
      <xdr:colOff>177800</xdr:colOff>
      <xdr:row>105</xdr:row>
      <xdr:rowOff>68218</xdr:rowOff>
    </xdr:to>
    <xdr:sp macro="" textlink="">
      <xdr:nvSpPr>
        <xdr:cNvPr id="883" name="楕円 882"/>
        <xdr:cNvSpPr/>
      </xdr:nvSpPr>
      <xdr:spPr>
        <a:xfrm>
          <a:off x="16268700" y="1796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116495</xdr:rowOff>
    </xdr:from>
    <xdr:ext cx="405111" cy="259045"/>
    <xdr:sp macro="" textlink="">
      <xdr:nvSpPr>
        <xdr:cNvPr id="884" name="【庁舎】&#10;有形固定資産減価償却率該当値テキスト"/>
        <xdr:cNvSpPr txBox="1"/>
      </xdr:nvSpPr>
      <xdr:spPr>
        <a:xfrm>
          <a:off x="16357600" y="17947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27032</xdr:rowOff>
    </xdr:from>
    <xdr:to>
      <xdr:col>81</xdr:col>
      <xdr:colOff>101600</xdr:colOff>
      <xdr:row>105</xdr:row>
      <xdr:rowOff>128632</xdr:rowOff>
    </xdr:to>
    <xdr:sp macro="" textlink="">
      <xdr:nvSpPr>
        <xdr:cNvPr id="885" name="楕円 884"/>
        <xdr:cNvSpPr/>
      </xdr:nvSpPr>
      <xdr:spPr>
        <a:xfrm>
          <a:off x="15430500" y="180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17418</xdr:rowOff>
    </xdr:from>
    <xdr:to>
      <xdr:col>85</xdr:col>
      <xdr:colOff>127000</xdr:colOff>
      <xdr:row>105</xdr:row>
      <xdr:rowOff>77832</xdr:rowOff>
    </xdr:to>
    <xdr:cxnSp macro="">
      <xdr:nvCxnSpPr>
        <xdr:cNvPr id="886" name="直線コネクタ 885"/>
        <xdr:cNvCxnSpPr/>
      </xdr:nvCxnSpPr>
      <xdr:spPr>
        <a:xfrm flipV="1">
          <a:off x="15481300" y="18019668"/>
          <a:ext cx="838200" cy="60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4173</xdr:rowOff>
    </xdr:from>
    <xdr:to>
      <xdr:col>76</xdr:col>
      <xdr:colOff>165100</xdr:colOff>
      <xdr:row>105</xdr:row>
      <xdr:rowOff>105773</xdr:rowOff>
    </xdr:to>
    <xdr:sp macro="" textlink="">
      <xdr:nvSpPr>
        <xdr:cNvPr id="887" name="楕円 886"/>
        <xdr:cNvSpPr/>
      </xdr:nvSpPr>
      <xdr:spPr>
        <a:xfrm>
          <a:off x="14541500" y="1800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54973</xdr:rowOff>
    </xdr:from>
    <xdr:to>
      <xdr:col>81</xdr:col>
      <xdr:colOff>50800</xdr:colOff>
      <xdr:row>105</xdr:row>
      <xdr:rowOff>77832</xdr:rowOff>
    </xdr:to>
    <xdr:cxnSp macro="">
      <xdr:nvCxnSpPr>
        <xdr:cNvPr id="888" name="直線コネクタ 887"/>
        <xdr:cNvCxnSpPr/>
      </xdr:nvCxnSpPr>
      <xdr:spPr>
        <a:xfrm>
          <a:off x="14592300" y="1805722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13970</xdr:rowOff>
    </xdr:from>
    <xdr:to>
      <xdr:col>72</xdr:col>
      <xdr:colOff>38100</xdr:colOff>
      <xdr:row>105</xdr:row>
      <xdr:rowOff>115570</xdr:rowOff>
    </xdr:to>
    <xdr:sp macro="" textlink="">
      <xdr:nvSpPr>
        <xdr:cNvPr id="889" name="楕円 888"/>
        <xdr:cNvSpPr/>
      </xdr:nvSpPr>
      <xdr:spPr>
        <a:xfrm>
          <a:off x="13652500" y="180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54973</xdr:rowOff>
    </xdr:from>
    <xdr:to>
      <xdr:col>76</xdr:col>
      <xdr:colOff>114300</xdr:colOff>
      <xdr:row>105</xdr:row>
      <xdr:rowOff>64770</xdr:rowOff>
    </xdr:to>
    <xdr:cxnSp macro="">
      <xdr:nvCxnSpPr>
        <xdr:cNvPr id="890" name="直線コネクタ 889"/>
        <xdr:cNvCxnSpPr/>
      </xdr:nvCxnSpPr>
      <xdr:spPr>
        <a:xfrm flipV="1">
          <a:off x="13703300" y="18057223"/>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152763</xdr:rowOff>
    </xdr:from>
    <xdr:to>
      <xdr:col>67</xdr:col>
      <xdr:colOff>101600</xdr:colOff>
      <xdr:row>105</xdr:row>
      <xdr:rowOff>82913</xdr:rowOff>
    </xdr:to>
    <xdr:sp macro="" textlink="">
      <xdr:nvSpPr>
        <xdr:cNvPr id="891" name="楕円 890"/>
        <xdr:cNvSpPr/>
      </xdr:nvSpPr>
      <xdr:spPr>
        <a:xfrm>
          <a:off x="12763500" y="1798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32113</xdr:rowOff>
    </xdr:from>
    <xdr:to>
      <xdr:col>71</xdr:col>
      <xdr:colOff>177800</xdr:colOff>
      <xdr:row>105</xdr:row>
      <xdr:rowOff>64770</xdr:rowOff>
    </xdr:to>
    <xdr:cxnSp macro="">
      <xdr:nvCxnSpPr>
        <xdr:cNvPr id="892" name="直線コネクタ 891"/>
        <xdr:cNvCxnSpPr/>
      </xdr:nvCxnSpPr>
      <xdr:spPr>
        <a:xfrm>
          <a:off x="12814300" y="1803436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70048</xdr:rowOff>
    </xdr:from>
    <xdr:ext cx="405111" cy="259045"/>
    <xdr:sp macro="" textlink="">
      <xdr:nvSpPr>
        <xdr:cNvPr id="893" name="n_1aveValue【庁舎】&#10;有形固定資産減価償却率"/>
        <xdr:cNvSpPr txBox="1"/>
      </xdr:nvSpPr>
      <xdr:spPr>
        <a:xfrm>
          <a:off x="15266044" y="175579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91276</xdr:rowOff>
    </xdr:from>
    <xdr:ext cx="405111" cy="259045"/>
    <xdr:sp macro="" textlink="">
      <xdr:nvSpPr>
        <xdr:cNvPr id="894" name="n_2aveValue【庁舎】&#10;有形固定資産減価償却率"/>
        <xdr:cNvSpPr txBox="1"/>
      </xdr:nvSpPr>
      <xdr:spPr>
        <a:xfrm>
          <a:off x="14389744" y="175791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123933</xdr:rowOff>
    </xdr:from>
    <xdr:ext cx="405111" cy="259045"/>
    <xdr:sp macro="" textlink="">
      <xdr:nvSpPr>
        <xdr:cNvPr id="895" name="n_3aveValue【庁舎】&#10;有形固定資産減価償却率"/>
        <xdr:cNvSpPr txBox="1"/>
      </xdr:nvSpPr>
      <xdr:spPr>
        <a:xfrm>
          <a:off x="13500744" y="1761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104339</xdr:rowOff>
    </xdr:from>
    <xdr:ext cx="405111" cy="259045"/>
    <xdr:sp macro="" textlink="">
      <xdr:nvSpPr>
        <xdr:cNvPr id="896" name="n_4aveValue【庁舎】&#10;有形固定資産減価償却率"/>
        <xdr:cNvSpPr txBox="1"/>
      </xdr:nvSpPr>
      <xdr:spPr>
        <a:xfrm>
          <a:off x="12611744" y="17592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119759</xdr:rowOff>
    </xdr:from>
    <xdr:ext cx="405111" cy="259045"/>
    <xdr:sp macro="" textlink="">
      <xdr:nvSpPr>
        <xdr:cNvPr id="897" name="n_1mainValue【庁舎】&#10;有形固定資産減価償却率"/>
        <xdr:cNvSpPr txBox="1"/>
      </xdr:nvSpPr>
      <xdr:spPr>
        <a:xfrm>
          <a:off x="152660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96900</xdr:rowOff>
    </xdr:from>
    <xdr:ext cx="405111" cy="259045"/>
    <xdr:sp macro="" textlink="">
      <xdr:nvSpPr>
        <xdr:cNvPr id="898" name="n_2mainValue【庁舎】&#10;有形固定資産減価償却率"/>
        <xdr:cNvSpPr txBox="1"/>
      </xdr:nvSpPr>
      <xdr:spPr>
        <a:xfrm>
          <a:off x="14389744" y="1809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106697</xdr:rowOff>
    </xdr:from>
    <xdr:ext cx="405111" cy="259045"/>
    <xdr:sp macro="" textlink="">
      <xdr:nvSpPr>
        <xdr:cNvPr id="899" name="n_3mainValue【庁舎】&#10;有形固定資産減価償却率"/>
        <xdr:cNvSpPr txBox="1"/>
      </xdr:nvSpPr>
      <xdr:spPr>
        <a:xfrm>
          <a:off x="13500744" y="1810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74040</xdr:rowOff>
    </xdr:from>
    <xdr:ext cx="405111" cy="259045"/>
    <xdr:sp macro="" textlink="">
      <xdr:nvSpPr>
        <xdr:cNvPr id="900" name="n_4mainValue【庁舎】&#10;有形固定資産減価償却率"/>
        <xdr:cNvSpPr txBox="1"/>
      </xdr:nvSpPr>
      <xdr:spPr>
        <a:xfrm>
          <a:off x="12611744" y="1807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1" name="正方形/長方形 900"/>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2" name="正方形/長方形 901"/>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3" name="正方形/長方形 902"/>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4" name="正方形/長方形 903"/>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5" name="正方形/長方形 904"/>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6" name="正方形/長方形 905"/>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7" name="正方形/長方形 906"/>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8" name="正方形/長方形 907"/>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9" name="テキスト ボックス 908"/>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0" name="直線コネクタ 909"/>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911" name="直線コネクタ 910"/>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12" name="テキスト ボックス 911"/>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13" name="直線コネクタ 912"/>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14" name="テキスト ボックス 913"/>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15" name="直線コネクタ 914"/>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16" name="テキスト ボックス 915"/>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17" name="直線コネクタ 916"/>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18" name="テキスト ボックス 917"/>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9" name="直線コネクタ 918"/>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0" name="テキスト ボックス 919"/>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1"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78487</xdr:rowOff>
    </xdr:from>
    <xdr:to>
      <xdr:col>116</xdr:col>
      <xdr:colOff>62864</xdr:colOff>
      <xdr:row>107</xdr:row>
      <xdr:rowOff>105918</xdr:rowOff>
    </xdr:to>
    <xdr:cxnSp macro="">
      <xdr:nvCxnSpPr>
        <xdr:cNvPr id="922" name="直線コネクタ 921"/>
        <xdr:cNvCxnSpPr/>
      </xdr:nvCxnSpPr>
      <xdr:spPr>
        <a:xfrm flipV="1">
          <a:off x="22160864" y="17223487"/>
          <a:ext cx="0" cy="12275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109745</xdr:rowOff>
    </xdr:from>
    <xdr:ext cx="469744" cy="259045"/>
    <xdr:sp macro="" textlink="">
      <xdr:nvSpPr>
        <xdr:cNvPr id="923" name="【庁舎】&#10;一人当たり面積最小値テキスト"/>
        <xdr:cNvSpPr txBox="1"/>
      </xdr:nvSpPr>
      <xdr:spPr>
        <a:xfrm>
          <a:off x="22199600" y="18454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105918</xdr:rowOff>
    </xdr:from>
    <xdr:to>
      <xdr:col>116</xdr:col>
      <xdr:colOff>152400</xdr:colOff>
      <xdr:row>107</xdr:row>
      <xdr:rowOff>105918</xdr:rowOff>
    </xdr:to>
    <xdr:cxnSp macro="">
      <xdr:nvCxnSpPr>
        <xdr:cNvPr id="924" name="直線コネクタ 923"/>
        <xdr:cNvCxnSpPr/>
      </xdr:nvCxnSpPr>
      <xdr:spPr>
        <a:xfrm>
          <a:off x="22072600" y="18451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25164</xdr:rowOff>
    </xdr:from>
    <xdr:ext cx="469744" cy="259045"/>
    <xdr:sp macro="" textlink="">
      <xdr:nvSpPr>
        <xdr:cNvPr id="925" name="【庁舎】&#10;一人当たり面積最大値テキスト"/>
        <xdr:cNvSpPr txBox="1"/>
      </xdr:nvSpPr>
      <xdr:spPr>
        <a:xfrm>
          <a:off x="22199600" y="16998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78487</xdr:rowOff>
    </xdr:from>
    <xdr:to>
      <xdr:col>116</xdr:col>
      <xdr:colOff>152400</xdr:colOff>
      <xdr:row>100</xdr:row>
      <xdr:rowOff>78487</xdr:rowOff>
    </xdr:to>
    <xdr:cxnSp macro="">
      <xdr:nvCxnSpPr>
        <xdr:cNvPr id="926" name="直線コネクタ 925"/>
        <xdr:cNvCxnSpPr/>
      </xdr:nvCxnSpPr>
      <xdr:spPr>
        <a:xfrm>
          <a:off x="22072600" y="17223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74692</xdr:rowOff>
    </xdr:from>
    <xdr:ext cx="469744" cy="259045"/>
    <xdr:sp macro="" textlink="">
      <xdr:nvSpPr>
        <xdr:cNvPr id="927" name="【庁舎】&#10;一人当たり面積平均値テキスト"/>
        <xdr:cNvSpPr txBox="1"/>
      </xdr:nvSpPr>
      <xdr:spPr>
        <a:xfrm>
          <a:off x="22199600" y="179054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96265</xdr:rowOff>
    </xdr:from>
    <xdr:to>
      <xdr:col>116</xdr:col>
      <xdr:colOff>114300</xdr:colOff>
      <xdr:row>105</xdr:row>
      <xdr:rowOff>26415</xdr:rowOff>
    </xdr:to>
    <xdr:sp macro="" textlink="">
      <xdr:nvSpPr>
        <xdr:cNvPr id="928" name="フローチャート: 判断 927"/>
        <xdr:cNvSpPr/>
      </xdr:nvSpPr>
      <xdr:spPr>
        <a:xfrm>
          <a:off x="22110700" y="17927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77978</xdr:rowOff>
    </xdr:from>
    <xdr:to>
      <xdr:col>112</xdr:col>
      <xdr:colOff>38100</xdr:colOff>
      <xdr:row>105</xdr:row>
      <xdr:rowOff>8128</xdr:rowOff>
    </xdr:to>
    <xdr:sp macro="" textlink="">
      <xdr:nvSpPr>
        <xdr:cNvPr id="929" name="フローチャート: 判断 928"/>
        <xdr:cNvSpPr/>
      </xdr:nvSpPr>
      <xdr:spPr>
        <a:xfrm>
          <a:off x="21272500" y="17908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100837</xdr:rowOff>
    </xdr:from>
    <xdr:to>
      <xdr:col>107</xdr:col>
      <xdr:colOff>101600</xdr:colOff>
      <xdr:row>105</xdr:row>
      <xdr:rowOff>30987</xdr:rowOff>
    </xdr:to>
    <xdr:sp macro="" textlink="">
      <xdr:nvSpPr>
        <xdr:cNvPr id="930" name="フローチャート: 判断 929"/>
        <xdr:cNvSpPr/>
      </xdr:nvSpPr>
      <xdr:spPr>
        <a:xfrm>
          <a:off x="20383500" y="17931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105411</xdr:rowOff>
    </xdr:from>
    <xdr:to>
      <xdr:col>102</xdr:col>
      <xdr:colOff>165100</xdr:colOff>
      <xdr:row>105</xdr:row>
      <xdr:rowOff>35561</xdr:rowOff>
    </xdr:to>
    <xdr:sp macro="" textlink="">
      <xdr:nvSpPr>
        <xdr:cNvPr id="931" name="フローチャート: 判断 930"/>
        <xdr:cNvSpPr/>
      </xdr:nvSpPr>
      <xdr:spPr>
        <a:xfrm>
          <a:off x="19494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23113</xdr:rowOff>
    </xdr:from>
    <xdr:to>
      <xdr:col>98</xdr:col>
      <xdr:colOff>38100</xdr:colOff>
      <xdr:row>104</xdr:row>
      <xdr:rowOff>124713</xdr:rowOff>
    </xdr:to>
    <xdr:sp macro="" textlink="">
      <xdr:nvSpPr>
        <xdr:cNvPr id="932" name="フローチャート: 判断 931"/>
        <xdr:cNvSpPr/>
      </xdr:nvSpPr>
      <xdr:spPr>
        <a:xfrm>
          <a:off x="18605500" y="17853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3" name="テキスト ボックス 932"/>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4" name="テキスト ボックス 933"/>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5" name="テキスト ボックス 934"/>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6" name="テキスト ボックス 935"/>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7" name="テキスト ボックス 936"/>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102</xdr:row>
      <xdr:rowOff>144272</xdr:rowOff>
    </xdr:from>
    <xdr:to>
      <xdr:col>116</xdr:col>
      <xdr:colOff>114300</xdr:colOff>
      <xdr:row>103</xdr:row>
      <xdr:rowOff>74422</xdr:rowOff>
    </xdr:to>
    <xdr:sp macro="" textlink="">
      <xdr:nvSpPr>
        <xdr:cNvPr id="938" name="楕円 937"/>
        <xdr:cNvSpPr/>
      </xdr:nvSpPr>
      <xdr:spPr>
        <a:xfrm>
          <a:off x="22110700" y="17632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101</xdr:row>
      <xdr:rowOff>167149</xdr:rowOff>
    </xdr:from>
    <xdr:ext cx="469744" cy="259045"/>
    <xdr:sp macro="" textlink="">
      <xdr:nvSpPr>
        <xdr:cNvPr id="939" name="【庁舎】&#10;一人当たり面積該当値テキスト"/>
        <xdr:cNvSpPr txBox="1"/>
      </xdr:nvSpPr>
      <xdr:spPr>
        <a:xfrm>
          <a:off x="22199600" y="17483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13970</xdr:rowOff>
    </xdr:from>
    <xdr:to>
      <xdr:col>112</xdr:col>
      <xdr:colOff>38100</xdr:colOff>
      <xdr:row>103</xdr:row>
      <xdr:rowOff>115570</xdr:rowOff>
    </xdr:to>
    <xdr:sp macro="" textlink="">
      <xdr:nvSpPr>
        <xdr:cNvPr id="940" name="楕円 939"/>
        <xdr:cNvSpPr/>
      </xdr:nvSpPr>
      <xdr:spPr>
        <a:xfrm>
          <a:off x="21272500" y="1767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23622</xdr:rowOff>
    </xdr:from>
    <xdr:to>
      <xdr:col>116</xdr:col>
      <xdr:colOff>63500</xdr:colOff>
      <xdr:row>103</xdr:row>
      <xdr:rowOff>64770</xdr:rowOff>
    </xdr:to>
    <xdr:cxnSp macro="">
      <xdr:nvCxnSpPr>
        <xdr:cNvPr id="941" name="直線コネクタ 940"/>
        <xdr:cNvCxnSpPr/>
      </xdr:nvCxnSpPr>
      <xdr:spPr>
        <a:xfrm flipV="1">
          <a:off x="21323300" y="1768297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29972</xdr:rowOff>
    </xdr:from>
    <xdr:to>
      <xdr:col>107</xdr:col>
      <xdr:colOff>101600</xdr:colOff>
      <xdr:row>103</xdr:row>
      <xdr:rowOff>131572</xdr:rowOff>
    </xdr:to>
    <xdr:sp macro="" textlink="">
      <xdr:nvSpPr>
        <xdr:cNvPr id="942" name="楕円 941"/>
        <xdr:cNvSpPr/>
      </xdr:nvSpPr>
      <xdr:spPr>
        <a:xfrm>
          <a:off x="20383500" y="176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64770</xdr:rowOff>
    </xdr:from>
    <xdr:to>
      <xdr:col>111</xdr:col>
      <xdr:colOff>177800</xdr:colOff>
      <xdr:row>103</xdr:row>
      <xdr:rowOff>80772</xdr:rowOff>
    </xdr:to>
    <xdr:cxnSp macro="">
      <xdr:nvCxnSpPr>
        <xdr:cNvPr id="943" name="直線コネクタ 942"/>
        <xdr:cNvCxnSpPr/>
      </xdr:nvCxnSpPr>
      <xdr:spPr>
        <a:xfrm flipV="1">
          <a:off x="20434300" y="17724120"/>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102</xdr:row>
      <xdr:rowOff>141987</xdr:rowOff>
    </xdr:from>
    <xdr:to>
      <xdr:col>102</xdr:col>
      <xdr:colOff>165100</xdr:colOff>
      <xdr:row>103</xdr:row>
      <xdr:rowOff>72137</xdr:rowOff>
    </xdr:to>
    <xdr:sp macro="" textlink="">
      <xdr:nvSpPr>
        <xdr:cNvPr id="944" name="楕円 943"/>
        <xdr:cNvSpPr/>
      </xdr:nvSpPr>
      <xdr:spPr>
        <a:xfrm>
          <a:off x="19494500" y="1762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21337</xdr:rowOff>
    </xdr:from>
    <xdr:to>
      <xdr:col>107</xdr:col>
      <xdr:colOff>50800</xdr:colOff>
      <xdr:row>103</xdr:row>
      <xdr:rowOff>80772</xdr:rowOff>
    </xdr:to>
    <xdr:cxnSp macro="">
      <xdr:nvCxnSpPr>
        <xdr:cNvPr id="945" name="直線コネクタ 944"/>
        <xdr:cNvCxnSpPr/>
      </xdr:nvCxnSpPr>
      <xdr:spPr>
        <a:xfrm>
          <a:off x="19545300" y="17680687"/>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102</xdr:row>
      <xdr:rowOff>153415</xdr:rowOff>
    </xdr:from>
    <xdr:to>
      <xdr:col>98</xdr:col>
      <xdr:colOff>38100</xdr:colOff>
      <xdr:row>103</xdr:row>
      <xdr:rowOff>83565</xdr:rowOff>
    </xdr:to>
    <xdr:sp macro="" textlink="">
      <xdr:nvSpPr>
        <xdr:cNvPr id="946" name="楕円 945"/>
        <xdr:cNvSpPr/>
      </xdr:nvSpPr>
      <xdr:spPr>
        <a:xfrm>
          <a:off x="18605500" y="1764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21337</xdr:rowOff>
    </xdr:from>
    <xdr:to>
      <xdr:col>102</xdr:col>
      <xdr:colOff>114300</xdr:colOff>
      <xdr:row>103</xdr:row>
      <xdr:rowOff>32765</xdr:rowOff>
    </xdr:to>
    <xdr:cxnSp macro="">
      <xdr:nvCxnSpPr>
        <xdr:cNvPr id="947" name="直線コネクタ 946"/>
        <xdr:cNvCxnSpPr/>
      </xdr:nvCxnSpPr>
      <xdr:spPr>
        <a:xfrm flipV="1">
          <a:off x="18656300" y="17680687"/>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170705</xdr:rowOff>
    </xdr:from>
    <xdr:ext cx="469744" cy="259045"/>
    <xdr:sp macro="" textlink="">
      <xdr:nvSpPr>
        <xdr:cNvPr id="948" name="n_1aveValue【庁舎】&#10;一人当たり面積"/>
        <xdr:cNvSpPr txBox="1"/>
      </xdr:nvSpPr>
      <xdr:spPr>
        <a:xfrm>
          <a:off x="21075727" y="18001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22114</xdr:rowOff>
    </xdr:from>
    <xdr:ext cx="469744" cy="259045"/>
    <xdr:sp macro="" textlink="">
      <xdr:nvSpPr>
        <xdr:cNvPr id="949" name="n_2aveValue【庁舎】&#10;一人当たり面積"/>
        <xdr:cNvSpPr txBox="1"/>
      </xdr:nvSpPr>
      <xdr:spPr>
        <a:xfrm>
          <a:off x="20199427" y="18024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26688</xdr:rowOff>
    </xdr:from>
    <xdr:ext cx="469744" cy="259045"/>
    <xdr:sp macro="" textlink="">
      <xdr:nvSpPr>
        <xdr:cNvPr id="950" name="n_3aveValue【庁舎】&#10;一人当たり面積"/>
        <xdr:cNvSpPr txBox="1"/>
      </xdr:nvSpPr>
      <xdr:spPr>
        <a:xfrm>
          <a:off x="19310427" y="18028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115840</xdr:rowOff>
    </xdr:from>
    <xdr:ext cx="469744" cy="259045"/>
    <xdr:sp macro="" textlink="">
      <xdr:nvSpPr>
        <xdr:cNvPr id="951" name="n_4aveValue【庁舎】&#10;一人当たり面積"/>
        <xdr:cNvSpPr txBox="1"/>
      </xdr:nvSpPr>
      <xdr:spPr>
        <a:xfrm>
          <a:off x="18421427" y="17946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101</xdr:row>
      <xdr:rowOff>132097</xdr:rowOff>
    </xdr:from>
    <xdr:ext cx="469744" cy="259045"/>
    <xdr:sp macro="" textlink="">
      <xdr:nvSpPr>
        <xdr:cNvPr id="952" name="n_1mainValue【庁舎】&#10;一人当たり面積"/>
        <xdr:cNvSpPr txBox="1"/>
      </xdr:nvSpPr>
      <xdr:spPr>
        <a:xfrm>
          <a:off x="21075727" y="17448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101</xdr:row>
      <xdr:rowOff>148099</xdr:rowOff>
    </xdr:from>
    <xdr:ext cx="469744" cy="259045"/>
    <xdr:sp macro="" textlink="">
      <xdr:nvSpPr>
        <xdr:cNvPr id="953" name="n_2mainValue【庁舎】&#10;一人当たり面積"/>
        <xdr:cNvSpPr txBox="1"/>
      </xdr:nvSpPr>
      <xdr:spPr>
        <a:xfrm>
          <a:off x="20199427" y="17464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101</xdr:row>
      <xdr:rowOff>88664</xdr:rowOff>
    </xdr:from>
    <xdr:ext cx="469744" cy="259045"/>
    <xdr:sp macro="" textlink="">
      <xdr:nvSpPr>
        <xdr:cNvPr id="954" name="n_3mainValue【庁舎】&#10;一人当たり面積"/>
        <xdr:cNvSpPr txBox="1"/>
      </xdr:nvSpPr>
      <xdr:spPr>
        <a:xfrm>
          <a:off x="19310427" y="17405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101</xdr:row>
      <xdr:rowOff>100092</xdr:rowOff>
    </xdr:from>
    <xdr:ext cx="469744" cy="259045"/>
    <xdr:sp macro="" textlink="">
      <xdr:nvSpPr>
        <xdr:cNvPr id="955" name="n_4mainValue【庁舎】&#10;一人当たり面積"/>
        <xdr:cNvSpPr txBox="1"/>
      </xdr:nvSpPr>
      <xdr:spPr>
        <a:xfrm>
          <a:off x="18421427" y="17416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6" name="正方形/長方形 955"/>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7" name="正方形/長方形 956"/>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8" name="テキスト ボックス 957"/>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消防施設</a:t>
          </a:r>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a:t>
          </a:r>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市民会館</a:t>
          </a:r>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については、有形固定資産減価償却率が類似団体より低くなっているものの、一人当たり面積は類似団体より高くなっている。これは、日田玖珠広域消防組合の新庁舎</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、市民文化会館パトリア</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建設</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しており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いずれも施設が新しいことが要因である。なお、一人当たり面積が類似団体、全国、大分県平均より高くなっているため、今後の更新等の際には人口や規模に対して過剰な面積となっていないかを考慮しながら更新していく必要があ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図書館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一般廃棄物処理施設</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保健センター・保健所</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庁舎</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どの施設においては、有形固定資産減価償却率が類似団体より高くなっており、老朽化が進んでいることがわかる。今後の更新等においては、公共施設等総合管理計画に基づき、施設の利用状況を踏まえ、集約化や他の施設との相互利用など総量の抑制、長寿命化、効率的な運営を推進していく必要があ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63,994
63,523
666.03
49,106,178
47,825,141
517,811
20,985,753
35,887,842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人件費に係る経常収支比率は前年度より</a:t>
          </a:r>
          <a:r>
            <a:rPr kumimoji="1" lang="en-US" altLang="ja-JP" sz="1200">
              <a:solidFill>
                <a:schemeClr val="dk1"/>
              </a:solidFill>
              <a:effectLst/>
              <a:latin typeface="+mn-lt"/>
              <a:ea typeface="+mn-ea"/>
              <a:cs typeface="+mn-cs"/>
            </a:rPr>
            <a:t>0.3</a:t>
          </a:r>
          <a:r>
            <a:rPr kumimoji="1" lang="ja-JP" altLang="ja-JP" sz="1200">
              <a:solidFill>
                <a:schemeClr val="dk1"/>
              </a:solidFill>
              <a:effectLst/>
              <a:latin typeface="+mn-lt"/>
              <a:ea typeface="+mn-ea"/>
              <a:cs typeface="+mn-cs"/>
            </a:rPr>
            <a:t>ポイント増とな</a:t>
          </a:r>
          <a:r>
            <a:rPr kumimoji="1" lang="ja-JP" altLang="en-US" sz="1200">
              <a:solidFill>
                <a:schemeClr val="dk1"/>
              </a:solidFill>
              <a:effectLst/>
              <a:latin typeface="+mn-lt"/>
              <a:ea typeface="+mn-ea"/>
              <a:cs typeface="+mn-cs"/>
            </a:rPr>
            <a:t>ったが</a:t>
          </a:r>
          <a:r>
            <a:rPr kumimoji="1" lang="ja-JP" altLang="ja-JP" sz="1200">
              <a:solidFill>
                <a:schemeClr val="dk1"/>
              </a:solidFill>
              <a:effectLst/>
              <a:latin typeface="+mn-lt"/>
              <a:ea typeface="+mn-ea"/>
              <a:cs typeface="+mn-cs"/>
            </a:rPr>
            <a:t>、類似団体平均を</a:t>
          </a:r>
          <a:r>
            <a:rPr kumimoji="1" lang="ja-JP" altLang="en-US" sz="1200">
              <a:solidFill>
                <a:schemeClr val="dk1"/>
              </a:solidFill>
              <a:effectLst/>
              <a:latin typeface="+mn-lt"/>
              <a:ea typeface="+mn-ea"/>
              <a:cs typeface="+mn-cs"/>
            </a:rPr>
            <a:t>下回っている</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増加の</a:t>
          </a:r>
          <a:r>
            <a:rPr kumimoji="1" lang="ja-JP" altLang="ja-JP" sz="1200">
              <a:solidFill>
                <a:schemeClr val="dk1"/>
              </a:solidFill>
              <a:effectLst/>
              <a:latin typeface="+mn-lt"/>
              <a:ea typeface="+mn-ea"/>
              <a:cs typeface="+mn-cs"/>
            </a:rPr>
            <a:t>主な要因は、退職者</a:t>
          </a:r>
          <a:r>
            <a:rPr kumimoji="1" lang="ja-JP" altLang="en-US" sz="1200">
              <a:solidFill>
                <a:schemeClr val="dk1"/>
              </a:solidFill>
              <a:effectLst/>
              <a:latin typeface="+mn-lt"/>
              <a:ea typeface="+mn-ea"/>
              <a:cs typeface="+mn-cs"/>
            </a:rPr>
            <a:t>数</a:t>
          </a:r>
          <a:r>
            <a:rPr kumimoji="1" lang="ja-JP" altLang="ja-JP" sz="1200">
              <a:solidFill>
                <a:schemeClr val="dk1"/>
              </a:solidFill>
              <a:effectLst/>
              <a:latin typeface="+mn-lt"/>
              <a:ea typeface="+mn-ea"/>
              <a:cs typeface="+mn-cs"/>
            </a:rPr>
            <a:t>の</a:t>
          </a:r>
          <a:r>
            <a:rPr kumimoji="1" lang="ja-JP" altLang="en-US" sz="1200">
              <a:solidFill>
                <a:schemeClr val="dk1"/>
              </a:solidFill>
              <a:effectLst/>
              <a:latin typeface="+mn-lt"/>
              <a:ea typeface="+mn-ea"/>
              <a:cs typeface="+mn-cs"/>
            </a:rPr>
            <a:t>減</a:t>
          </a:r>
          <a:r>
            <a:rPr kumimoji="1" lang="ja-JP" altLang="ja-JP" sz="1200">
              <a:solidFill>
                <a:schemeClr val="dk1"/>
              </a:solidFill>
              <a:effectLst/>
              <a:latin typeface="+mn-lt"/>
              <a:ea typeface="+mn-ea"/>
              <a:cs typeface="+mn-cs"/>
            </a:rPr>
            <a:t>に伴う退職手当の</a:t>
          </a:r>
          <a:r>
            <a:rPr kumimoji="1" lang="ja-JP" altLang="en-US" sz="1200">
              <a:solidFill>
                <a:schemeClr val="dk1"/>
              </a:solidFill>
              <a:effectLst/>
              <a:latin typeface="+mn-lt"/>
              <a:ea typeface="+mn-ea"/>
              <a:cs typeface="+mn-cs"/>
            </a:rPr>
            <a:t>減があったものの、会計年度任用職員制度による人件費の増</a:t>
          </a:r>
          <a:r>
            <a:rPr kumimoji="1" lang="ja-JP" altLang="ja-JP" sz="1200">
              <a:solidFill>
                <a:schemeClr val="dk1"/>
              </a:solidFill>
              <a:effectLst/>
              <a:latin typeface="+mn-lt"/>
              <a:ea typeface="+mn-ea"/>
              <a:cs typeface="+mn-cs"/>
            </a:rPr>
            <a:t>によるものである。今後も計画的な職員採用や組織及び事務事業の見直しにより適正な定員管理に努める。</a:t>
          </a:r>
          <a:endParaRPr lang="ja-JP" altLang="ja-JP" sz="12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115570</xdr:rowOff>
    </xdr:from>
    <xdr:to>
      <xdr:col>24</xdr:col>
      <xdr:colOff>25400</xdr:colOff>
      <xdr:row>41</xdr:row>
      <xdr:rowOff>138430</xdr:rowOff>
    </xdr:to>
    <xdr:cxnSp macro="">
      <xdr:nvCxnSpPr>
        <xdr:cNvPr id="61" name="直線コネクタ 60"/>
        <xdr:cNvCxnSpPr/>
      </xdr:nvCxnSpPr>
      <xdr:spPr>
        <a:xfrm flipV="1">
          <a:off x="4826000" y="577342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110507</xdr:rowOff>
    </xdr:from>
    <xdr:ext cx="762000" cy="259045"/>
    <xdr:sp macro="" textlink="">
      <xdr:nvSpPr>
        <xdr:cNvPr id="62" name="人件費最小値テキスト"/>
        <xdr:cNvSpPr txBox="1"/>
      </xdr:nvSpPr>
      <xdr:spPr>
        <a:xfrm>
          <a:off x="4914900" y="713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138430</xdr:rowOff>
    </xdr:from>
    <xdr:to>
      <xdr:col>24</xdr:col>
      <xdr:colOff>114300</xdr:colOff>
      <xdr:row>41</xdr:row>
      <xdr:rowOff>138430</xdr:rowOff>
    </xdr:to>
    <xdr:cxnSp macro="">
      <xdr:nvCxnSpPr>
        <xdr:cNvPr id="63" name="直線コネクタ 62"/>
        <xdr:cNvCxnSpPr/>
      </xdr:nvCxnSpPr>
      <xdr:spPr>
        <a:xfrm>
          <a:off x="4737100" y="716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30497</xdr:rowOff>
    </xdr:from>
    <xdr:ext cx="762000" cy="259045"/>
    <xdr:sp macro="" textlink="">
      <xdr:nvSpPr>
        <xdr:cNvPr id="64" name="人件費最大値テキスト"/>
        <xdr:cNvSpPr txBox="1"/>
      </xdr:nvSpPr>
      <xdr:spPr>
        <a:xfrm>
          <a:off x="4914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115570</xdr:rowOff>
    </xdr:from>
    <xdr:to>
      <xdr:col>24</xdr:col>
      <xdr:colOff>114300</xdr:colOff>
      <xdr:row>33</xdr:row>
      <xdr:rowOff>115570</xdr:rowOff>
    </xdr:to>
    <xdr:cxnSp macro="">
      <xdr:nvCxnSpPr>
        <xdr:cNvPr id="65" name="直線コネクタ 64"/>
        <xdr:cNvCxnSpPr/>
      </xdr:nvCxnSpPr>
      <xdr:spPr>
        <a:xfrm>
          <a:off x="4737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31750</xdr:rowOff>
    </xdr:from>
    <xdr:to>
      <xdr:col>24</xdr:col>
      <xdr:colOff>25400</xdr:colOff>
      <xdr:row>37</xdr:row>
      <xdr:rowOff>54610</xdr:rowOff>
    </xdr:to>
    <xdr:cxnSp macro="">
      <xdr:nvCxnSpPr>
        <xdr:cNvPr id="66" name="直線コネクタ 65"/>
        <xdr:cNvCxnSpPr/>
      </xdr:nvCxnSpPr>
      <xdr:spPr>
        <a:xfrm>
          <a:off x="3987800" y="63754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170197</xdr:rowOff>
    </xdr:from>
    <xdr:ext cx="762000" cy="259045"/>
    <xdr:sp macro="" textlink="">
      <xdr:nvSpPr>
        <xdr:cNvPr id="67" name="人件費平均値テキスト"/>
        <xdr:cNvSpPr txBox="1"/>
      </xdr:nvSpPr>
      <xdr:spPr>
        <a:xfrm>
          <a:off x="4914900" y="6342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26670</xdr:rowOff>
    </xdr:from>
    <xdr:to>
      <xdr:col>24</xdr:col>
      <xdr:colOff>76200</xdr:colOff>
      <xdr:row>37</xdr:row>
      <xdr:rowOff>128270</xdr:rowOff>
    </xdr:to>
    <xdr:sp macro="" textlink="">
      <xdr:nvSpPr>
        <xdr:cNvPr id="68" name="フローチャート: 判断 67"/>
        <xdr:cNvSpPr/>
      </xdr:nvSpPr>
      <xdr:spPr>
        <a:xfrm>
          <a:off x="47752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1270</xdr:rowOff>
    </xdr:from>
    <xdr:to>
      <xdr:col>19</xdr:col>
      <xdr:colOff>187325</xdr:colOff>
      <xdr:row>37</xdr:row>
      <xdr:rowOff>31750</xdr:rowOff>
    </xdr:to>
    <xdr:cxnSp macro="">
      <xdr:nvCxnSpPr>
        <xdr:cNvPr id="69" name="直線コネクタ 68"/>
        <xdr:cNvCxnSpPr/>
      </xdr:nvCxnSpPr>
      <xdr:spPr>
        <a:xfrm>
          <a:off x="3098800" y="63449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60960</xdr:rowOff>
    </xdr:from>
    <xdr:to>
      <xdr:col>20</xdr:col>
      <xdr:colOff>38100</xdr:colOff>
      <xdr:row>36</xdr:row>
      <xdr:rowOff>162560</xdr:rowOff>
    </xdr:to>
    <xdr:sp macro="" textlink="">
      <xdr:nvSpPr>
        <xdr:cNvPr id="70" name="フローチャート: 判断 69"/>
        <xdr:cNvSpPr/>
      </xdr:nvSpPr>
      <xdr:spPr>
        <a:xfrm>
          <a:off x="3937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1287</xdr:rowOff>
    </xdr:from>
    <xdr:ext cx="736600" cy="259045"/>
    <xdr:sp macro="" textlink="">
      <xdr:nvSpPr>
        <xdr:cNvPr id="71" name="テキスト ボックス 70"/>
        <xdr:cNvSpPr txBox="1"/>
      </xdr:nvSpPr>
      <xdr:spPr>
        <a:xfrm>
          <a:off x="3606800" y="6002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127000</xdr:rowOff>
    </xdr:from>
    <xdr:to>
      <xdr:col>15</xdr:col>
      <xdr:colOff>98425</xdr:colOff>
      <xdr:row>37</xdr:row>
      <xdr:rowOff>1270</xdr:rowOff>
    </xdr:to>
    <xdr:cxnSp macro="">
      <xdr:nvCxnSpPr>
        <xdr:cNvPr id="72" name="直線コネクタ 71"/>
        <xdr:cNvCxnSpPr/>
      </xdr:nvCxnSpPr>
      <xdr:spPr>
        <a:xfrm>
          <a:off x="2209800" y="62992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68580</xdr:rowOff>
    </xdr:from>
    <xdr:to>
      <xdr:col>15</xdr:col>
      <xdr:colOff>149225</xdr:colOff>
      <xdr:row>36</xdr:row>
      <xdr:rowOff>170180</xdr:rowOff>
    </xdr:to>
    <xdr:sp macro="" textlink="">
      <xdr:nvSpPr>
        <xdr:cNvPr id="73" name="フローチャート: 判断 72"/>
        <xdr:cNvSpPr/>
      </xdr:nvSpPr>
      <xdr:spPr>
        <a:xfrm>
          <a:off x="3048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8907</xdr:rowOff>
    </xdr:from>
    <xdr:ext cx="762000" cy="259045"/>
    <xdr:sp macro="" textlink="">
      <xdr:nvSpPr>
        <xdr:cNvPr id="74" name="テキスト ボックス 73"/>
        <xdr:cNvSpPr txBox="1"/>
      </xdr:nvSpPr>
      <xdr:spPr>
        <a:xfrm>
          <a:off x="2717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20320</xdr:rowOff>
    </xdr:from>
    <xdr:to>
      <xdr:col>11</xdr:col>
      <xdr:colOff>9525</xdr:colOff>
      <xdr:row>36</xdr:row>
      <xdr:rowOff>127000</xdr:rowOff>
    </xdr:to>
    <xdr:cxnSp macro="">
      <xdr:nvCxnSpPr>
        <xdr:cNvPr id="75" name="直線コネクタ 74"/>
        <xdr:cNvCxnSpPr/>
      </xdr:nvCxnSpPr>
      <xdr:spPr>
        <a:xfrm>
          <a:off x="1320800" y="61925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53340</xdr:rowOff>
    </xdr:from>
    <xdr:to>
      <xdr:col>11</xdr:col>
      <xdr:colOff>60325</xdr:colOff>
      <xdr:row>36</xdr:row>
      <xdr:rowOff>154940</xdr:rowOff>
    </xdr:to>
    <xdr:sp macro="" textlink="">
      <xdr:nvSpPr>
        <xdr:cNvPr id="76" name="フローチャート: 判断 75"/>
        <xdr:cNvSpPr/>
      </xdr:nvSpPr>
      <xdr:spPr>
        <a:xfrm>
          <a:off x="2159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165117</xdr:rowOff>
    </xdr:from>
    <xdr:ext cx="762000" cy="259045"/>
    <xdr:sp macro="" textlink="">
      <xdr:nvSpPr>
        <xdr:cNvPr id="77" name="テキスト ボックス 76"/>
        <xdr:cNvSpPr txBox="1"/>
      </xdr:nvSpPr>
      <xdr:spPr>
        <a:xfrm>
          <a:off x="1828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60960</xdr:rowOff>
    </xdr:from>
    <xdr:to>
      <xdr:col>6</xdr:col>
      <xdr:colOff>171450</xdr:colOff>
      <xdr:row>36</xdr:row>
      <xdr:rowOff>162560</xdr:rowOff>
    </xdr:to>
    <xdr:sp macro="" textlink="">
      <xdr:nvSpPr>
        <xdr:cNvPr id="78" name="フローチャート: 判断 77"/>
        <xdr:cNvSpPr/>
      </xdr:nvSpPr>
      <xdr:spPr>
        <a:xfrm>
          <a:off x="1270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147337</xdr:rowOff>
    </xdr:from>
    <xdr:ext cx="762000" cy="259045"/>
    <xdr:sp macro="" textlink="">
      <xdr:nvSpPr>
        <xdr:cNvPr id="79" name="テキスト ボックス 78"/>
        <xdr:cNvSpPr txBox="1"/>
      </xdr:nvSpPr>
      <xdr:spPr>
        <a:xfrm>
          <a:off x="939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3810</xdr:rowOff>
    </xdr:from>
    <xdr:to>
      <xdr:col>24</xdr:col>
      <xdr:colOff>76200</xdr:colOff>
      <xdr:row>37</xdr:row>
      <xdr:rowOff>105410</xdr:rowOff>
    </xdr:to>
    <xdr:sp macro="" textlink="">
      <xdr:nvSpPr>
        <xdr:cNvPr id="85" name="楕円 84"/>
        <xdr:cNvSpPr/>
      </xdr:nvSpPr>
      <xdr:spPr>
        <a:xfrm>
          <a:off x="47752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20337</xdr:rowOff>
    </xdr:from>
    <xdr:ext cx="762000" cy="259045"/>
    <xdr:sp macro="" textlink="">
      <xdr:nvSpPr>
        <xdr:cNvPr id="86" name="人件費該当値テキスト"/>
        <xdr:cNvSpPr txBox="1"/>
      </xdr:nvSpPr>
      <xdr:spPr>
        <a:xfrm>
          <a:off x="4914900" y="619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152400</xdr:rowOff>
    </xdr:from>
    <xdr:to>
      <xdr:col>20</xdr:col>
      <xdr:colOff>38100</xdr:colOff>
      <xdr:row>37</xdr:row>
      <xdr:rowOff>82550</xdr:rowOff>
    </xdr:to>
    <xdr:sp macro="" textlink="">
      <xdr:nvSpPr>
        <xdr:cNvPr id="87" name="楕円 86"/>
        <xdr:cNvSpPr/>
      </xdr:nvSpPr>
      <xdr:spPr>
        <a:xfrm>
          <a:off x="3937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67327</xdr:rowOff>
    </xdr:from>
    <xdr:ext cx="736600" cy="259045"/>
    <xdr:sp macro="" textlink="">
      <xdr:nvSpPr>
        <xdr:cNvPr id="88" name="テキスト ボックス 87"/>
        <xdr:cNvSpPr txBox="1"/>
      </xdr:nvSpPr>
      <xdr:spPr>
        <a:xfrm>
          <a:off x="3606800" y="641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121920</xdr:rowOff>
    </xdr:from>
    <xdr:to>
      <xdr:col>15</xdr:col>
      <xdr:colOff>149225</xdr:colOff>
      <xdr:row>37</xdr:row>
      <xdr:rowOff>52070</xdr:rowOff>
    </xdr:to>
    <xdr:sp macro="" textlink="">
      <xdr:nvSpPr>
        <xdr:cNvPr id="89" name="楕円 88"/>
        <xdr:cNvSpPr/>
      </xdr:nvSpPr>
      <xdr:spPr>
        <a:xfrm>
          <a:off x="3048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36847</xdr:rowOff>
    </xdr:from>
    <xdr:ext cx="762000" cy="259045"/>
    <xdr:sp macro="" textlink="">
      <xdr:nvSpPr>
        <xdr:cNvPr id="90" name="テキスト ボックス 89"/>
        <xdr:cNvSpPr txBox="1"/>
      </xdr:nvSpPr>
      <xdr:spPr>
        <a:xfrm>
          <a:off x="2717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76200</xdr:rowOff>
    </xdr:from>
    <xdr:to>
      <xdr:col>11</xdr:col>
      <xdr:colOff>60325</xdr:colOff>
      <xdr:row>37</xdr:row>
      <xdr:rowOff>6350</xdr:rowOff>
    </xdr:to>
    <xdr:sp macro="" textlink="">
      <xdr:nvSpPr>
        <xdr:cNvPr id="91" name="楕円 90"/>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162577</xdr:rowOff>
    </xdr:from>
    <xdr:ext cx="762000" cy="259045"/>
    <xdr:sp macro="" textlink="">
      <xdr:nvSpPr>
        <xdr:cNvPr id="92" name="テキスト ボックス 91"/>
        <xdr:cNvSpPr txBox="1"/>
      </xdr:nvSpPr>
      <xdr:spPr>
        <a:xfrm>
          <a:off x="1828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140970</xdr:rowOff>
    </xdr:from>
    <xdr:to>
      <xdr:col>6</xdr:col>
      <xdr:colOff>171450</xdr:colOff>
      <xdr:row>36</xdr:row>
      <xdr:rowOff>71120</xdr:rowOff>
    </xdr:to>
    <xdr:sp macro="" textlink="">
      <xdr:nvSpPr>
        <xdr:cNvPr id="93" name="楕円 92"/>
        <xdr:cNvSpPr/>
      </xdr:nvSpPr>
      <xdr:spPr>
        <a:xfrm>
          <a:off x="1270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81297</xdr:rowOff>
    </xdr:from>
    <xdr:ext cx="762000" cy="259045"/>
    <xdr:sp macro="" textlink="">
      <xdr:nvSpPr>
        <xdr:cNvPr id="94" name="テキスト ボックス 93"/>
        <xdr:cNvSpPr txBox="1"/>
      </xdr:nvSpPr>
      <xdr:spPr>
        <a:xfrm>
          <a:off x="939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物件費に係る経常収支比率は、前年度より</a:t>
          </a:r>
          <a:r>
            <a:rPr kumimoji="1" lang="en-US" altLang="ja-JP" sz="1200">
              <a:solidFill>
                <a:schemeClr val="dk1"/>
              </a:solidFill>
              <a:effectLst/>
              <a:latin typeface="+mn-lt"/>
              <a:ea typeface="+mn-ea"/>
              <a:cs typeface="+mn-cs"/>
            </a:rPr>
            <a:t>0.6</a:t>
          </a:r>
          <a:r>
            <a:rPr kumimoji="1" lang="ja-JP" altLang="ja-JP" sz="1200">
              <a:solidFill>
                <a:schemeClr val="dk1"/>
              </a:solidFill>
              <a:effectLst/>
              <a:latin typeface="+mn-lt"/>
              <a:ea typeface="+mn-ea"/>
              <a:cs typeface="+mn-cs"/>
            </a:rPr>
            <a:t>ポイント</a:t>
          </a:r>
          <a:r>
            <a:rPr kumimoji="1" lang="ja-JP" altLang="en-US" sz="1200">
              <a:solidFill>
                <a:schemeClr val="dk1"/>
              </a:solidFill>
              <a:effectLst/>
              <a:latin typeface="+mn-lt"/>
              <a:ea typeface="+mn-ea"/>
              <a:cs typeface="+mn-cs"/>
            </a:rPr>
            <a:t>減</a:t>
          </a:r>
          <a:r>
            <a:rPr kumimoji="1" lang="ja-JP" altLang="ja-JP" sz="1200">
              <a:solidFill>
                <a:schemeClr val="dk1"/>
              </a:solidFill>
              <a:effectLst/>
              <a:latin typeface="+mn-lt"/>
              <a:ea typeface="+mn-ea"/>
              <a:cs typeface="+mn-cs"/>
            </a:rPr>
            <a:t>とな</a:t>
          </a:r>
          <a:r>
            <a:rPr kumimoji="1" lang="ja-JP" altLang="en-US" sz="1200">
              <a:solidFill>
                <a:schemeClr val="dk1"/>
              </a:solidFill>
              <a:effectLst/>
              <a:latin typeface="+mn-lt"/>
              <a:ea typeface="+mn-ea"/>
              <a:cs typeface="+mn-cs"/>
            </a:rPr>
            <a:t>ったが</a:t>
          </a:r>
          <a:r>
            <a:rPr kumimoji="1" lang="ja-JP" altLang="ja-JP" sz="1200">
              <a:solidFill>
                <a:schemeClr val="dk1"/>
              </a:solidFill>
              <a:effectLst/>
              <a:latin typeface="+mn-lt"/>
              <a:ea typeface="+mn-ea"/>
              <a:cs typeface="+mn-cs"/>
            </a:rPr>
            <a:t>、依然として類似団体平均より高</a:t>
          </a:r>
          <a:r>
            <a:rPr kumimoji="1" lang="ja-JP" altLang="en-US" sz="1200">
              <a:solidFill>
                <a:schemeClr val="dk1"/>
              </a:solidFill>
              <a:effectLst/>
              <a:latin typeface="+mn-lt"/>
              <a:ea typeface="+mn-ea"/>
              <a:cs typeface="+mn-cs"/>
            </a:rPr>
            <a:t>い</a:t>
          </a:r>
          <a:r>
            <a:rPr kumimoji="1" lang="ja-JP" altLang="ja-JP" sz="1200">
              <a:solidFill>
                <a:schemeClr val="dk1"/>
              </a:solidFill>
              <a:effectLst/>
              <a:latin typeface="+mn-lt"/>
              <a:ea typeface="+mn-ea"/>
              <a:cs typeface="+mn-cs"/>
            </a:rPr>
            <a:t>。主な要因として、</a:t>
          </a:r>
          <a:r>
            <a:rPr kumimoji="1" lang="ja-JP" altLang="en-US" sz="1200">
              <a:solidFill>
                <a:schemeClr val="dk1"/>
              </a:solidFill>
              <a:effectLst/>
              <a:latin typeface="+mn-lt"/>
              <a:ea typeface="+mn-ea"/>
              <a:cs typeface="+mn-cs"/>
            </a:rPr>
            <a:t>小学校教科書改訂</a:t>
          </a:r>
          <a:r>
            <a:rPr kumimoji="1" lang="ja-JP" altLang="ja-JP" sz="1200">
              <a:solidFill>
                <a:schemeClr val="dk1"/>
              </a:solidFill>
              <a:effectLst/>
              <a:latin typeface="+mn-lt"/>
              <a:ea typeface="+mn-ea"/>
              <a:cs typeface="+mn-cs"/>
            </a:rPr>
            <a:t>事業や、</a:t>
          </a:r>
          <a:r>
            <a:rPr kumimoji="1" lang="ja-JP" altLang="en-US" sz="1200">
              <a:solidFill>
                <a:schemeClr val="dk1"/>
              </a:solidFill>
              <a:effectLst/>
              <a:latin typeface="+mn-lt"/>
              <a:ea typeface="+mn-ea"/>
              <a:cs typeface="+mn-cs"/>
            </a:rPr>
            <a:t>情報センター運営事業費</a:t>
          </a:r>
          <a:r>
            <a:rPr kumimoji="1" lang="ja-JP" altLang="ja-JP" sz="1200">
              <a:solidFill>
                <a:schemeClr val="dk1"/>
              </a:solidFill>
              <a:effectLst/>
              <a:latin typeface="+mn-lt"/>
              <a:ea typeface="+mn-ea"/>
              <a:cs typeface="+mn-cs"/>
            </a:rPr>
            <a:t>の増等が挙げられる。今後は、公共施設等総合管理計画に基づく施設の適正配置を行い、施設の維持管理等に係る委託料などの業務内容の見直し等、経費節減可能な部分については、積極的な削減に努める。</a:t>
          </a:r>
          <a:endParaRPr lang="ja-JP" altLang="ja-JP" sz="1200">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50800</xdr:rowOff>
    </xdr:from>
    <xdr:to>
      <xdr:col>82</xdr:col>
      <xdr:colOff>107950</xdr:colOff>
      <xdr:row>21</xdr:row>
      <xdr:rowOff>77470</xdr:rowOff>
    </xdr:to>
    <xdr:cxnSp macro="">
      <xdr:nvCxnSpPr>
        <xdr:cNvPr id="122" name="直線コネクタ 121"/>
        <xdr:cNvCxnSpPr/>
      </xdr:nvCxnSpPr>
      <xdr:spPr>
        <a:xfrm flipV="1">
          <a:off x="16510000" y="245110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49547</xdr:rowOff>
    </xdr:from>
    <xdr:ext cx="762000" cy="259045"/>
    <xdr:sp macro="" textlink="">
      <xdr:nvSpPr>
        <xdr:cNvPr id="123" name="物件費最小値テキスト"/>
        <xdr:cNvSpPr txBox="1"/>
      </xdr:nvSpPr>
      <xdr:spPr>
        <a:xfrm>
          <a:off x="16598900" y="364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77470</xdr:rowOff>
    </xdr:from>
    <xdr:to>
      <xdr:col>82</xdr:col>
      <xdr:colOff>196850</xdr:colOff>
      <xdr:row>21</xdr:row>
      <xdr:rowOff>77470</xdr:rowOff>
    </xdr:to>
    <xdr:cxnSp macro="">
      <xdr:nvCxnSpPr>
        <xdr:cNvPr id="124" name="直線コネクタ 123"/>
        <xdr:cNvCxnSpPr/>
      </xdr:nvCxnSpPr>
      <xdr:spPr>
        <a:xfrm>
          <a:off x="16421100" y="3677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137177</xdr:rowOff>
    </xdr:from>
    <xdr:ext cx="762000" cy="259045"/>
    <xdr:sp macro="" textlink="">
      <xdr:nvSpPr>
        <xdr:cNvPr id="125" name="物件費最大値テキスト"/>
        <xdr:cNvSpPr txBox="1"/>
      </xdr:nvSpPr>
      <xdr:spPr>
        <a:xfrm>
          <a:off x="16598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50800</xdr:rowOff>
    </xdr:from>
    <xdr:to>
      <xdr:col>82</xdr:col>
      <xdr:colOff>196850</xdr:colOff>
      <xdr:row>14</xdr:row>
      <xdr:rowOff>50800</xdr:rowOff>
    </xdr:to>
    <xdr:cxnSp macro="">
      <xdr:nvCxnSpPr>
        <xdr:cNvPr id="126" name="直線コネクタ 125"/>
        <xdr:cNvCxnSpPr/>
      </xdr:nvCxnSpPr>
      <xdr:spPr>
        <a:xfrm>
          <a:off x="16421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43180</xdr:rowOff>
    </xdr:from>
    <xdr:to>
      <xdr:col>82</xdr:col>
      <xdr:colOff>107950</xdr:colOff>
      <xdr:row>18</xdr:row>
      <xdr:rowOff>88900</xdr:rowOff>
    </xdr:to>
    <xdr:cxnSp macro="">
      <xdr:nvCxnSpPr>
        <xdr:cNvPr id="127" name="直線コネクタ 126"/>
        <xdr:cNvCxnSpPr/>
      </xdr:nvCxnSpPr>
      <xdr:spPr>
        <a:xfrm flipV="1">
          <a:off x="15671800" y="31292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100347</xdr:rowOff>
    </xdr:from>
    <xdr:ext cx="762000" cy="259045"/>
    <xdr:sp macro="" textlink="">
      <xdr:nvSpPr>
        <xdr:cNvPr id="128" name="物件費平均値テキスト"/>
        <xdr:cNvSpPr txBox="1"/>
      </xdr:nvSpPr>
      <xdr:spPr>
        <a:xfrm>
          <a:off x="16598900" y="2672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83820</xdr:rowOff>
    </xdr:from>
    <xdr:to>
      <xdr:col>82</xdr:col>
      <xdr:colOff>158750</xdr:colOff>
      <xdr:row>17</xdr:row>
      <xdr:rowOff>13970</xdr:rowOff>
    </xdr:to>
    <xdr:sp macro="" textlink="">
      <xdr:nvSpPr>
        <xdr:cNvPr id="129" name="フローチャート: 判断 128"/>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58420</xdr:rowOff>
    </xdr:from>
    <xdr:to>
      <xdr:col>78</xdr:col>
      <xdr:colOff>69850</xdr:colOff>
      <xdr:row>18</xdr:row>
      <xdr:rowOff>88900</xdr:rowOff>
    </xdr:to>
    <xdr:cxnSp macro="">
      <xdr:nvCxnSpPr>
        <xdr:cNvPr id="130" name="直線コネクタ 129"/>
        <xdr:cNvCxnSpPr/>
      </xdr:nvCxnSpPr>
      <xdr:spPr>
        <a:xfrm>
          <a:off x="14782800" y="31445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3810</xdr:rowOff>
    </xdr:from>
    <xdr:to>
      <xdr:col>78</xdr:col>
      <xdr:colOff>120650</xdr:colOff>
      <xdr:row>17</xdr:row>
      <xdr:rowOff>105410</xdr:rowOff>
    </xdr:to>
    <xdr:sp macro="" textlink="">
      <xdr:nvSpPr>
        <xdr:cNvPr id="131" name="フローチャート: 判断 130"/>
        <xdr:cNvSpPr/>
      </xdr:nvSpPr>
      <xdr:spPr>
        <a:xfrm>
          <a:off x="15621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115587</xdr:rowOff>
    </xdr:from>
    <xdr:ext cx="736600" cy="259045"/>
    <xdr:sp macro="" textlink="">
      <xdr:nvSpPr>
        <xdr:cNvPr id="132" name="テキスト ボックス 131"/>
        <xdr:cNvSpPr txBox="1"/>
      </xdr:nvSpPr>
      <xdr:spPr>
        <a:xfrm>
          <a:off x="15290800" y="2687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35560</xdr:rowOff>
    </xdr:from>
    <xdr:to>
      <xdr:col>73</xdr:col>
      <xdr:colOff>180975</xdr:colOff>
      <xdr:row>18</xdr:row>
      <xdr:rowOff>58420</xdr:rowOff>
    </xdr:to>
    <xdr:cxnSp macro="">
      <xdr:nvCxnSpPr>
        <xdr:cNvPr id="133" name="直線コネクタ 132"/>
        <xdr:cNvCxnSpPr/>
      </xdr:nvCxnSpPr>
      <xdr:spPr>
        <a:xfrm>
          <a:off x="13893800" y="31216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152400</xdr:rowOff>
    </xdr:from>
    <xdr:to>
      <xdr:col>74</xdr:col>
      <xdr:colOff>31750</xdr:colOff>
      <xdr:row>17</xdr:row>
      <xdr:rowOff>82550</xdr:rowOff>
    </xdr:to>
    <xdr:sp macro="" textlink="">
      <xdr:nvSpPr>
        <xdr:cNvPr id="134" name="フローチャート: 判断 133"/>
        <xdr:cNvSpPr/>
      </xdr:nvSpPr>
      <xdr:spPr>
        <a:xfrm>
          <a:off x="14732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92727</xdr:rowOff>
    </xdr:from>
    <xdr:ext cx="762000" cy="259045"/>
    <xdr:sp macro="" textlink="">
      <xdr:nvSpPr>
        <xdr:cNvPr id="135" name="テキスト ボックス 134"/>
        <xdr:cNvSpPr txBox="1"/>
      </xdr:nvSpPr>
      <xdr:spPr>
        <a:xfrm>
          <a:off x="144018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35560</xdr:rowOff>
    </xdr:from>
    <xdr:to>
      <xdr:col>69</xdr:col>
      <xdr:colOff>92075</xdr:colOff>
      <xdr:row>18</xdr:row>
      <xdr:rowOff>43180</xdr:rowOff>
    </xdr:to>
    <xdr:cxnSp macro="">
      <xdr:nvCxnSpPr>
        <xdr:cNvPr id="136" name="直線コネクタ 135"/>
        <xdr:cNvCxnSpPr/>
      </xdr:nvCxnSpPr>
      <xdr:spPr>
        <a:xfrm flipV="1">
          <a:off x="13004800" y="3121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129540</xdr:rowOff>
    </xdr:from>
    <xdr:to>
      <xdr:col>69</xdr:col>
      <xdr:colOff>142875</xdr:colOff>
      <xdr:row>17</xdr:row>
      <xdr:rowOff>59690</xdr:rowOff>
    </xdr:to>
    <xdr:sp macro="" textlink="">
      <xdr:nvSpPr>
        <xdr:cNvPr id="137" name="フローチャート: 判断 136"/>
        <xdr:cNvSpPr/>
      </xdr:nvSpPr>
      <xdr:spPr>
        <a:xfrm>
          <a:off x="13843000" y="287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69867</xdr:rowOff>
    </xdr:from>
    <xdr:ext cx="762000" cy="259045"/>
    <xdr:sp macro="" textlink="">
      <xdr:nvSpPr>
        <xdr:cNvPr id="138" name="テキスト ボックス 137"/>
        <xdr:cNvSpPr txBox="1"/>
      </xdr:nvSpPr>
      <xdr:spPr>
        <a:xfrm>
          <a:off x="13512800" y="264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106680</xdr:rowOff>
    </xdr:from>
    <xdr:to>
      <xdr:col>65</xdr:col>
      <xdr:colOff>53975</xdr:colOff>
      <xdr:row>17</xdr:row>
      <xdr:rowOff>36830</xdr:rowOff>
    </xdr:to>
    <xdr:sp macro="" textlink="">
      <xdr:nvSpPr>
        <xdr:cNvPr id="139" name="フローチャート: 判断 138"/>
        <xdr:cNvSpPr/>
      </xdr:nvSpPr>
      <xdr:spPr>
        <a:xfrm>
          <a:off x="12954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47007</xdr:rowOff>
    </xdr:from>
    <xdr:ext cx="762000" cy="259045"/>
    <xdr:sp macro="" textlink="">
      <xdr:nvSpPr>
        <xdr:cNvPr id="140" name="テキスト ボックス 139"/>
        <xdr:cNvSpPr txBox="1"/>
      </xdr:nvSpPr>
      <xdr:spPr>
        <a:xfrm>
          <a:off x="12623800" y="261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163830</xdr:rowOff>
    </xdr:from>
    <xdr:to>
      <xdr:col>82</xdr:col>
      <xdr:colOff>158750</xdr:colOff>
      <xdr:row>18</xdr:row>
      <xdr:rowOff>93980</xdr:rowOff>
    </xdr:to>
    <xdr:sp macro="" textlink="">
      <xdr:nvSpPr>
        <xdr:cNvPr id="146" name="楕円 145"/>
        <xdr:cNvSpPr/>
      </xdr:nvSpPr>
      <xdr:spPr>
        <a:xfrm>
          <a:off x="16459200" y="307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135907</xdr:rowOff>
    </xdr:from>
    <xdr:ext cx="762000" cy="259045"/>
    <xdr:sp macro="" textlink="">
      <xdr:nvSpPr>
        <xdr:cNvPr id="147" name="物件費該当値テキスト"/>
        <xdr:cNvSpPr txBox="1"/>
      </xdr:nvSpPr>
      <xdr:spPr>
        <a:xfrm>
          <a:off x="165989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38100</xdr:rowOff>
    </xdr:from>
    <xdr:to>
      <xdr:col>78</xdr:col>
      <xdr:colOff>120650</xdr:colOff>
      <xdr:row>18</xdr:row>
      <xdr:rowOff>139700</xdr:rowOff>
    </xdr:to>
    <xdr:sp macro="" textlink="">
      <xdr:nvSpPr>
        <xdr:cNvPr id="148" name="楕円 147"/>
        <xdr:cNvSpPr/>
      </xdr:nvSpPr>
      <xdr:spPr>
        <a:xfrm>
          <a:off x="15621000" y="312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124477</xdr:rowOff>
    </xdr:from>
    <xdr:ext cx="736600" cy="259045"/>
    <xdr:sp macro="" textlink="">
      <xdr:nvSpPr>
        <xdr:cNvPr id="149" name="テキスト ボックス 148"/>
        <xdr:cNvSpPr txBox="1"/>
      </xdr:nvSpPr>
      <xdr:spPr>
        <a:xfrm>
          <a:off x="15290800" y="321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7620</xdr:rowOff>
    </xdr:from>
    <xdr:to>
      <xdr:col>74</xdr:col>
      <xdr:colOff>31750</xdr:colOff>
      <xdr:row>18</xdr:row>
      <xdr:rowOff>109220</xdr:rowOff>
    </xdr:to>
    <xdr:sp macro="" textlink="">
      <xdr:nvSpPr>
        <xdr:cNvPr id="150" name="楕円 149"/>
        <xdr:cNvSpPr/>
      </xdr:nvSpPr>
      <xdr:spPr>
        <a:xfrm>
          <a:off x="14732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93997</xdr:rowOff>
    </xdr:from>
    <xdr:ext cx="762000" cy="259045"/>
    <xdr:sp macro="" textlink="">
      <xdr:nvSpPr>
        <xdr:cNvPr id="151" name="テキスト ボックス 150"/>
        <xdr:cNvSpPr txBox="1"/>
      </xdr:nvSpPr>
      <xdr:spPr>
        <a:xfrm>
          <a:off x="14401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156210</xdr:rowOff>
    </xdr:from>
    <xdr:to>
      <xdr:col>69</xdr:col>
      <xdr:colOff>142875</xdr:colOff>
      <xdr:row>18</xdr:row>
      <xdr:rowOff>86360</xdr:rowOff>
    </xdr:to>
    <xdr:sp macro="" textlink="">
      <xdr:nvSpPr>
        <xdr:cNvPr id="152" name="楕円 151"/>
        <xdr:cNvSpPr/>
      </xdr:nvSpPr>
      <xdr:spPr>
        <a:xfrm>
          <a:off x="138430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71137</xdr:rowOff>
    </xdr:from>
    <xdr:ext cx="762000" cy="259045"/>
    <xdr:sp macro="" textlink="">
      <xdr:nvSpPr>
        <xdr:cNvPr id="153" name="テキスト ボックス 152"/>
        <xdr:cNvSpPr txBox="1"/>
      </xdr:nvSpPr>
      <xdr:spPr>
        <a:xfrm>
          <a:off x="13512800" y="315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163830</xdr:rowOff>
    </xdr:from>
    <xdr:to>
      <xdr:col>65</xdr:col>
      <xdr:colOff>53975</xdr:colOff>
      <xdr:row>18</xdr:row>
      <xdr:rowOff>93980</xdr:rowOff>
    </xdr:to>
    <xdr:sp macro="" textlink="">
      <xdr:nvSpPr>
        <xdr:cNvPr id="154" name="楕円 153"/>
        <xdr:cNvSpPr/>
      </xdr:nvSpPr>
      <xdr:spPr>
        <a:xfrm>
          <a:off x="12954000" y="307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78757</xdr:rowOff>
    </xdr:from>
    <xdr:ext cx="762000" cy="259045"/>
    <xdr:sp macro="" textlink="">
      <xdr:nvSpPr>
        <xdr:cNvPr id="155" name="テキスト ボックス 154"/>
        <xdr:cNvSpPr txBox="1"/>
      </xdr:nvSpPr>
      <xdr:spPr>
        <a:xfrm>
          <a:off x="12623800" y="316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扶助費に係る経常収支比率は前年度より</a:t>
          </a:r>
          <a:r>
            <a:rPr kumimoji="1" lang="en-US" altLang="ja-JP" sz="1200">
              <a:solidFill>
                <a:schemeClr val="dk1"/>
              </a:solidFill>
              <a:effectLst/>
              <a:latin typeface="+mn-lt"/>
              <a:ea typeface="+mn-ea"/>
              <a:cs typeface="+mn-cs"/>
            </a:rPr>
            <a:t>0.6</a:t>
          </a:r>
          <a:r>
            <a:rPr kumimoji="1" lang="ja-JP" altLang="ja-JP" sz="1200">
              <a:solidFill>
                <a:schemeClr val="dk1"/>
              </a:solidFill>
              <a:effectLst/>
              <a:latin typeface="+mn-lt"/>
              <a:ea typeface="+mn-ea"/>
              <a:cs typeface="+mn-cs"/>
            </a:rPr>
            <a:t>ポイント</a:t>
          </a:r>
          <a:r>
            <a:rPr kumimoji="1" lang="ja-JP" altLang="en-US" sz="1200">
              <a:solidFill>
                <a:schemeClr val="dk1"/>
              </a:solidFill>
              <a:effectLst/>
              <a:latin typeface="+mn-lt"/>
              <a:ea typeface="+mn-ea"/>
              <a:cs typeface="+mn-cs"/>
            </a:rPr>
            <a:t>減</a:t>
          </a:r>
          <a:r>
            <a:rPr kumimoji="1" lang="ja-JP" altLang="ja-JP" sz="1200">
              <a:solidFill>
                <a:schemeClr val="dk1"/>
              </a:solidFill>
              <a:effectLst/>
              <a:latin typeface="+mn-lt"/>
              <a:ea typeface="+mn-ea"/>
              <a:cs typeface="+mn-cs"/>
            </a:rPr>
            <a:t>とな</a:t>
          </a:r>
          <a:r>
            <a:rPr kumimoji="1" lang="ja-JP" altLang="en-US" sz="1200">
              <a:solidFill>
                <a:schemeClr val="dk1"/>
              </a:solidFill>
              <a:effectLst/>
              <a:latin typeface="+mn-lt"/>
              <a:ea typeface="+mn-ea"/>
              <a:cs typeface="+mn-cs"/>
            </a:rPr>
            <a:t>ったが</a:t>
          </a:r>
          <a:r>
            <a:rPr kumimoji="1" lang="ja-JP" altLang="ja-JP" sz="1200">
              <a:solidFill>
                <a:schemeClr val="dk1"/>
              </a:solidFill>
              <a:effectLst/>
              <a:latin typeface="+mn-lt"/>
              <a:ea typeface="+mn-ea"/>
              <a:cs typeface="+mn-cs"/>
            </a:rPr>
            <a:t>、類似団体平均</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上回っている。主な要因は、</a:t>
          </a:r>
          <a:r>
            <a:rPr kumimoji="1" lang="ja-JP" altLang="en-US" sz="1200">
              <a:solidFill>
                <a:schemeClr val="dk1"/>
              </a:solidFill>
              <a:effectLst/>
              <a:latin typeface="+mn-lt"/>
              <a:ea typeface="+mn-ea"/>
              <a:cs typeface="+mn-cs"/>
            </a:rPr>
            <a:t>児童扶養手当</a:t>
          </a:r>
          <a:r>
            <a:rPr kumimoji="1" lang="ja-JP" altLang="ja-JP" sz="1200">
              <a:solidFill>
                <a:schemeClr val="dk1"/>
              </a:solidFill>
              <a:effectLst/>
              <a:latin typeface="+mn-lt"/>
              <a:ea typeface="+mn-ea"/>
              <a:cs typeface="+mn-cs"/>
            </a:rPr>
            <a:t>給付費</a:t>
          </a:r>
          <a:r>
            <a:rPr kumimoji="1" lang="ja-JP" altLang="en-US" sz="1200">
              <a:solidFill>
                <a:schemeClr val="dk1"/>
              </a:solidFill>
              <a:effectLst/>
              <a:latin typeface="+mn-lt"/>
              <a:ea typeface="+mn-ea"/>
              <a:cs typeface="+mn-cs"/>
            </a:rPr>
            <a:t>や子ども医療費助成事業の減がある</a:t>
          </a:r>
          <a:r>
            <a:rPr kumimoji="1" lang="ja-JP" altLang="ja-JP" sz="1200">
              <a:solidFill>
                <a:schemeClr val="dk1"/>
              </a:solidFill>
              <a:effectLst/>
              <a:latin typeface="+mn-lt"/>
              <a:ea typeface="+mn-ea"/>
              <a:cs typeface="+mn-cs"/>
            </a:rPr>
            <a:t>ものの、子ども</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子育て支援給付費が増額となったこと</a:t>
          </a:r>
          <a:r>
            <a:rPr kumimoji="1" lang="ja-JP" altLang="en-US" sz="1200">
              <a:solidFill>
                <a:schemeClr val="dk1"/>
              </a:solidFill>
              <a:effectLst/>
              <a:latin typeface="+mn-lt"/>
              <a:ea typeface="+mn-ea"/>
              <a:cs typeface="+mn-cs"/>
            </a:rPr>
            <a:t>等</a:t>
          </a:r>
          <a:r>
            <a:rPr kumimoji="1" lang="ja-JP" altLang="ja-JP" sz="1200">
              <a:solidFill>
                <a:schemeClr val="dk1"/>
              </a:solidFill>
              <a:effectLst/>
              <a:latin typeface="+mn-lt"/>
              <a:ea typeface="+mn-ea"/>
              <a:cs typeface="+mn-cs"/>
            </a:rPr>
            <a:t>が挙げられる。今後も障害福祉サービスの</a:t>
          </a:r>
          <a:r>
            <a:rPr kumimoji="1" lang="ja-JP" altLang="en-US" sz="1200">
              <a:solidFill>
                <a:schemeClr val="dk1"/>
              </a:solidFill>
              <a:effectLst/>
              <a:latin typeface="+mn-lt"/>
              <a:ea typeface="+mn-ea"/>
              <a:cs typeface="+mn-cs"/>
            </a:rPr>
            <a:t>介護給付費</a:t>
          </a:r>
          <a:r>
            <a:rPr kumimoji="1" lang="ja-JP" altLang="ja-JP" sz="1200">
              <a:solidFill>
                <a:schemeClr val="dk1"/>
              </a:solidFill>
              <a:effectLst/>
              <a:latin typeface="+mn-lt"/>
              <a:ea typeface="+mn-ea"/>
              <a:cs typeface="+mn-cs"/>
            </a:rPr>
            <a:t>の増が見込まれるが、児童数減少による給付費減等により、</a:t>
          </a:r>
          <a:r>
            <a:rPr kumimoji="1" lang="ja-JP" altLang="en-US" sz="1200">
              <a:solidFill>
                <a:schemeClr val="dk1"/>
              </a:solidFill>
              <a:effectLst/>
              <a:latin typeface="+mn-lt"/>
              <a:ea typeface="+mn-ea"/>
              <a:cs typeface="+mn-cs"/>
            </a:rPr>
            <a:t>扶助費は</a:t>
          </a:r>
          <a:r>
            <a:rPr kumimoji="1" lang="ja-JP" altLang="ja-JP" sz="1200">
              <a:solidFill>
                <a:schemeClr val="dk1"/>
              </a:solidFill>
              <a:effectLst/>
              <a:latin typeface="+mn-lt"/>
              <a:ea typeface="+mn-ea"/>
              <a:cs typeface="+mn-cs"/>
            </a:rPr>
            <a:t>中長期的には減少</a:t>
          </a:r>
          <a:r>
            <a:rPr kumimoji="1" lang="ja-JP" altLang="en-US" sz="1200">
              <a:solidFill>
                <a:schemeClr val="dk1"/>
              </a:solidFill>
              <a:effectLst/>
              <a:latin typeface="+mn-lt"/>
              <a:ea typeface="+mn-ea"/>
              <a:cs typeface="+mn-cs"/>
            </a:rPr>
            <a:t>す</a:t>
          </a:r>
          <a:r>
            <a:rPr kumimoji="1" lang="ja-JP" altLang="ja-JP" sz="1200">
              <a:solidFill>
                <a:schemeClr val="dk1"/>
              </a:solidFill>
              <a:effectLst/>
              <a:latin typeface="+mn-lt"/>
              <a:ea typeface="+mn-ea"/>
              <a:cs typeface="+mn-cs"/>
            </a:rPr>
            <a:t>ると見込まれる。</a:t>
          </a:r>
          <a:endParaRPr lang="ja-JP" altLang="ja-JP" sz="1200">
            <a:effectLst/>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157480</xdr:rowOff>
    </xdr:from>
    <xdr:to>
      <xdr:col>24</xdr:col>
      <xdr:colOff>25400</xdr:colOff>
      <xdr:row>60</xdr:row>
      <xdr:rowOff>43180</xdr:rowOff>
    </xdr:to>
    <xdr:cxnSp macro="">
      <xdr:nvCxnSpPr>
        <xdr:cNvPr id="183" name="直線コネクタ 182"/>
        <xdr:cNvCxnSpPr/>
      </xdr:nvCxnSpPr>
      <xdr:spPr>
        <a:xfrm flipV="1">
          <a:off x="4826000" y="907288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15257</xdr:rowOff>
    </xdr:from>
    <xdr:ext cx="762000" cy="259045"/>
    <xdr:sp macro="" textlink="">
      <xdr:nvSpPr>
        <xdr:cNvPr id="184" name="扶助費最小値テキスト"/>
        <xdr:cNvSpPr txBox="1"/>
      </xdr:nvSpPr>
      <xdr:spPr>
        <a:xfrm>
          <a:off x="4914900" y="10302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43180</xdr:rowOff>
    </xdr:from>
    <xdr:to>
      <xdr:col>24</xdr:col>
      <xdr:colOff>114300</xdr:colOff>
      <xdr:row>60</xdr:row>
      <xdr:rowOff>43180</xdr:rowOff>
    </xdr:to>
    <xdr:cxnSp macro="">
      <xdr:nvCxnSpPr>
        <xdr:cNvPr id="185" name="直線コネクタ 184"/>
        <xdr:cNvCxnSpPr/>
      </xdr:nvCxnSpPr>
      <xdr:spPr>
        <a:xfrm>
          <a:off x="4737100" y="10330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72407</xdr:rowOff>
    </xdr:from>
    <xdr:ext cx="762000" cy="259045"/>
    <xdr:sp macro="" textlink="">
      <xdr:nvSpPr>
        <xdr:cNvPr id="186" name="扶助費最大値テキスト"/>
        <xdr:cNvSpPr txBox="1"/>
      </xdr:nvSpPr>
      <xdr:spPr>
        <a:xfrm>
          <a:off x="4914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157480</xdr:rowOff>
    </xdr:from>
    <xdr:to>
      <xdr:col>24</xdr:col>
      <xdr:colOff>114300</xdr:colOff>
      <xdr:row>52</xdr:row>
      <xdr:rowOff>157480</xdr:rowOff>
    </xdr:to>
    <xdr:cxnSp macro="">
      <xdr:nvCxnSpPr>
        <xdr:cNvPr id="187" name="直線コネクタ 186"/>
        <xdr:cNvCxnSpPr/>
      </xdr:nvCxnSpPr>
      <xdr:spPr>
        <a:xfrm>
          <a:off x="4737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146050</xdr:rowOff>
    </xdr:from>
    <xdr:to>
      <xdr:col>24</xdr:col>
      <xdr:colOff>25400</xdr:colOff>
      <xdr:row>56</xdr:row>
      <xdr:rowOff>20320</xdr:rowOff>
    </xdr:to>
    <xdr:cxnSp macro="">
      <xdr:nvCxnSpPr>
        <xdr:cNvPr id="188" name="直線コネクタ 187"/>
        <xdr:cNvCxnSpPr/>
      </xdr:nvCxnSpPr>
      <xdr:spPr>
        <a:xfrm flipV="1">
          <a:off x="3987800" y="95758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12717</xdr:rowOff>
    </xdr:from>
    <xdr:ext cx="762000" cy="259045"/>
    <xdr:sp macro="" textlink="">
      <xdr:nvSpPr>
        <xdr:cNvPr id="189" name="扶助費平均値テキスト"/>
        <xdr:cNvSpPr txBox="1"/>
      </xdr:nvSpPr>
      <xdr:spPr>
        <a:xfrm>
          <a:off x="4914900" y="9271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167640</xdr:rowOff>
    </xdr:from>
    <xdr:to>
      <xdr:col>24</xdr:col>
      <xdr:colOff>76200</xdr:colOff>
      <xdr:row>55</xdr:row>
      <xdr:rowOff>97790</xdr:rowOff>
    </xdr:to>
    <xdr:sp macro="" textlink="">
      <xdr:nvSpPr>
        <xdr:cNvPr id="190" name="フローチャート: 判断 189"/>
        <xdr:cNvSpPr/>
      </xdr:nvSpPr>
      <xdr:spPr>
        <a:xfrm>
          <a:off x="47752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161290</xdr:rowOff>
    </xdr:from>
    <xdr:to>
      <xdr:col>19</xdr:col>
      <xdr:colOff>187325</xdr:colOff>
      <xdr:row>56</xdr:row>
      <xdr:rowOff>20320</xdr:rowOff>
    </xdr:to>
    <xdr:cxnSp macro="">
      <xdr:nvCxnSpPr>
        <xdr:cNvPr id="191" name="直線コネクタ 190"/>
        <xdr:cNvCxnSpPr/>
      </xdr:nvCxnSpPr>
      <xdr:spPr>
        <a:xfrm>
          <a:off x="3098800" y="95910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64770</xdr:rowOff>
    </xdr:from>
    <xdr:to>
      <xdr:col>20</xdr:col>
      <xdr:colOff>38100</xdr:colOff>
      <xdr:row>55</xdr:row>
      <xdr:rowOff>166370</xdr:rowOff>
    </xdr:to>
    <xdr:sp macro="" textlink="">
      <xdr:nvSpPr>
        <xdr:cNvPr id="192" name="フローチャート: 判断 191"/>
        <xdr:cNvSpPr/>
      </xdr:nvSpPr>
      <xdr:spPr>
        <a:xfrm>
          <a:off x="3937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5097</xdr:rowOff>
    </xdr:from>
    <xdr:ext cx="736600" cy="259045"/>
    <xdr:sp macro="" textlink="">
      <xdr:nvSpPr>
        <xdr:cNvPr id="193" name="テキスト ボックス 192"/>
        <xdr:cNvSpPr txBox="1"/>
      </xdr:nvSpPr>
      <xdr:spPr>
        <a:xfrm>
          <a:off x="3606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161290</xdr:rowOff>
    </xdr:from>
    <xdr:to>
      <xdr:col>15</xdr:col>
      <xdr:colOff>98425</xdr:colOff>
      <xdr:row>55</xdr:row>
      <xdr:rowOff>161290</xdr:rowOff>
    </xdr:to>
    <xdr:cxnSp macro="">
      <xdr:nvCxnSpPr>
        <xdr:cNvPr id="194" name="直線コネクタ 193"/>
        <xdr:cNvCxnSpPr/>
      </xdr:nvCxnSpPr>
      <xdr:spPr>
        <a:xfrm>
          <a:off x="2209800" y="9591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26670</xdr:rowOff>
    </xdr:from>
    <xdr:to>
      <xdr:col>15</xdr:col>
      <xdr:colOff>149225</xdr:colOff>
      <xdr:row>55</xdr:row>
      <xdr:rowOff>128270</xdr:rowOff>
    </xdr:to>
    <xdr:sp macro="" textlink="">
      <xdr:nvSpPr>
        <xdr:cNvPr id="195" name="フローチャート: 判断 194"/>
        <xdr:cNvSpPr/>
      </xdr:nvSpPr>
      <xdr:spPr>
        <a:xfrm>
          <a:off x="3048000" y="945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138447</xdr:rowOff>
    </xdr:from>
    <xdr:ext cx="762000" cy="259045"/>
    <xdr:sp macro="" textlink="">
      <xdr:nvSpPr>
        <xdr:cNvPr id="196" name="テキスト ボックス 195"/>
        <xdr:cNvSpPr txBox="1"/>
      </xdr:nvSpPr>
      <xdr:spPr>
        <a:xfrm>
          <a:off x="27178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100330</xdr:rowOff>
    </xdr:from>
    <xdr:to>
      <xdr:col>11</xdr:col>
      <xdr:colOff>9525</xdr:colOff>
      <xdr:row>55</xdr:row>
      <xdr:rowOff>161290</xdr:rowOff>
    </xdr:to>
    <xdr:cxnSp macro="">
      <xdr:nvCxnSpPr>
        <xdr:cNvPr id="197" name="直線コネクタ 196"/>
        <xdr:cNvCxnSpPr/>
      </xdr:nvCxnSpPr>
      <xdr:spPr>
        <a:xfrm>
          <a:off x="1320800" y="95300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19050</xdr:rowOff>
    </xdr:from>
    <xdr:to>
      <xdr:col>11</xdr:col>
      <xdr:colOff>60325</xdr:colOff>
      <xdr:row>55</xdr:row>
      <xdr:rowOff>120650</xdr:rowOff>
    </xdr:to>
    <xdr:sp macro="" textlink="">
      <xdr:nvSpPr>
        <xdr:cNvPr id="198" name="フローチャート: 判断 197"/>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130827</xdr:rowOff>
    </xdr:from>
    <xdr:ext cx="762000" cy="259045"/>
    <xdr:sp macro="" textlink="">
      <xdr:nvSpPr>
        <xdr:cNvPr id="199" name="テキスト ボックス 198"/>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160020</xdr:rowOff>
    </xdr:from>
    <xdr:to>
      <xdr:col>6</xdr:col>
      <xdr:colOff>171450</xdr:colOff>
      <xdr:row>55</xdr:row>
      <xdr:rowOff>90170</xdr:rowOff>
    </xdr:to>
    <xdr:sp macro="" textlink="">
      <xdr:nvSpPr>
        <xdr:cNvPr id="200" name="フローチャート: 判断 199"/>
        <xdr:cNvSpPr/>
      </xdr:nvSpPr>
      <xdr:spPr>
        <a:xfrm>
          <a:off x="12700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100347</xdr:rowOff>
    </xdr:from>
    <xdr:ext cx="762000" cy="259045"/>
    <xdr:sp macro="" textlink="">
      <xdr:nvSpPr>
        <xdr:cNvPr id="201" name="テキスト ボックス 200"/>
        <xdr:cNvSpPr txBox="1"/>
      </xdr:nvSpPr>
      <xdr:spPr>
        <a:xfrm>
          <a:off x="9398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207" name="楕円 206"/>
        <xdr:cNvSpPr/>
      </xdr:nvSpPr>
      <xdr:spPr>
        <a:xfrm>
          <a:off x="4775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67327</xdr:rowOff>
    </xdr:from>
    <xdr:ext cx="762000" cy="259045"/>
    <xdr:sp macro="" textlink="">
      <xdr:nvSpPr>
        <xdr:cNvPr id="208" name="扶助費該当値テキスト"/>
        <xdr:cNvSpPr txBox="1"/>
      </xdr:nvSpPr>
      <xdr:spPr>
        <a:xfrm>
          <a:off x="49149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140970</xdr:rowOff>
    </xdr:from>
    <xdr:to>
      <xdr:col>20</xdr:col>
      <xdr:colOff>38100</xdr:colOff>
      <xdr:row>56</xdr:row>
      <xdr:rowOff>71120</xdr:rowOff>
    </xdr:to>
    <xdr:sp macro="" textlink="">
      <xdr:nvSpPr>
        <xdr:cNvPr id="209" name="楕円 208"/>
        <xdr:cNvSpPr/>
      </xdr:nvSpPr>
      <xdr:spPr>
        <a:xfrm>
          <a:off x="3937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55897</xdr:rowOff>
    </xdr:from>
    <xdr:ext cx="736600" cy="259045"/>
    <xdr:sp macro="" textlink="">
      <xdr:nvSpPr>
        <xdr:cNvPr id="210" name="テキスト ボックス 209"/>
        <xdr:cNvSpPr txBox="1"/>
      </xdr:nvSpPr>
      <xdr:spPr>
        <a:xfrm>
          <a:off x="3606800" y="965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110490</xdr:rowOff>
    </xdr:from>
    <xdr:to>
      <xdr:col>15</xdr:col>
      <xdr:colOff>149225</xdr:colOff>
      <xdr:row>56</xdr:row>
      <xdr:rowOff>40640</xdr:rowOff>
    </xdr:to>
    <xdr:sp macro="" textlink="">
      <xdr:nvSpPr>
        <xdr:cNvPr id="211" name="楕円 210"/>
        <xdr:cNvSpPr/>
      </xdr:nvSpPr>
      <xdr:spPr>
        <a:xfrm>
          <a:off x="3048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25417</xdr:rowOff>
    </xdr:from>
    <xdr:ext cx="762000" cy="259045"/>
    <xdr:sp macro="" textlink="">
      <xdr:nvSpPr>
        <xdr:cNvPr id="212" name="テキスト ボックス 211"/>
        <xdr:cNvSpPr txBox="1"/>
      </xdr:nvSpPr>
      <xdr:spPr>
        <a:xfrm>
          <a:off x="2717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110490</xdr:rowOff>
    </xdr:from>
    <xdr:to>
      <xdr:col>11</xdr:col>
      <xdr:colOff>60325</xdr:colOff>
      <xdr:row>56</xdr:row>
      <xdr:rowOff>40640</xdr:rowOff>
    </xdr:to>
    <xdr:sp macro="" textlink="">
      <xdr:nvSpPr>
        <xdr:cNvPr id="213" name="楕円 212"/>
        <xdr:cNvSpPr/>
      </xdr:nvSpPr>
      <xdr:spPr>
        <a:xfrm>
          <a:off x="2159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25417</xdr:rowOff>
    </xdr:from>
    <xdr:ext cx="762000" cy="259045"/>
    <xdr:sp macro="" textlink="">
      <xdr:nvSpPr>
        <xdr:cNvPr id="214" name="テキスト ボックス 213"/>
        <xdr:cNvSpPr txBox="1"/>
      </xdr:nvSpPr>
      <xdr:spPr>
        <a:xfrm>
          <a:off x="1828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49530</xdr:rowOff>
    </xdr:from>
    <xdr:to>
      <xdr:col>6</xdr:col>
      <xdr:colOff>171450</xdr:colOff>
      <xdr:row>55</xdr:row>
      <xdr:rowOff>151130</xdr:rowOff>
    </xdr:to>
    <xdr:sp macro="" textlink="">
      <xdr:nvSpPr>
        <xdr:cNvPr id="215" name="楕円 214"/>
        <xdr:cNvSpPr/>
      </xdr:nvSpPr>
      <xdr:spPr>
        <a:xfrm>
          <a:off x="1270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135907</xdr:rowOff>
    </xdr:from>
    <xdr:ext cx="762000" cy="259045"/>
    <xdr:sp macro="" textlink="">
      <xdr:nvSpPr>
        <xdr:cNvPr id="216" name="テキスト ボックス 215"/>
        <xdr:cNvSpPr txBox="1"/>
      </xdr:nvSpPr>
      <xdr:spPr>
        <a:xfrm>
          <a:off x="939800" y="956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その他に係る経常収支比率は、前年度より</a:t>
          </a:r>
          <a:r>
            <a:rPr kumimoji="1" lang="en-US" altLang="ja-JP" sz="1200">
              <a:solidFill>
                <a:schemeClr val="dk1"/>
              </a:solidFill>
              <a:effectLst/>
              <a:latin typeface="+mn-lt"/>
              <a:ea typeface="+mn-ea"/>
              <a:cs typeface="+mn-cs"/>
            </a:rPr>
            <a:t>0.4</a:t>
          </a:r>
          <a:r>
            <a:rPr kumimoji="1" lang="ja-JP" altLang="ja-JP" sz="1200">
              <a:solidFill>
                <a:schemeClr val="dk1"/>
              </a:solidFill>
              <a:effectLst/>
              <a:latin typeface="+mn-lt"/>
              <a:ea typeface="+mn-ea"/>
              <a:cs typeface="+mn-cs"/>
            </a:rPr>
            <a:t>ポイント減となっており、類似団体平均より低い水準となっている。</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主な要因として、簡易水道、特定環境保全公共下水道、農業集落排水の各会計に地方公営企業法を適用し、公営企業会計に移行したことによる</a:t>
          </a:r>
          <a:r>
            <a:rPr kumimoji="1" lang="ja-JP" altLang="en-US" sz="1200">
              <a:solidFill>
                <a:schemeClr val="dk1"/>
              </a:solidFill>
              <a:effectLst/>
              <a:latin typeface="+mn-lt"/>
              <a:ea typeface="+mn-ea"/>
              <a:cs typeface="+mn-cs"/>
            </a:rPr>
            <a:t>繰出金</a:t>
          </a:r>
          <a:r>
            <a:rPr kumimoji="1" lang="ja-JP" altLang="ja-JP" sz="1200">
              <a:solidFill>
                <a:schemeClr val="dk1"/>
              </a:solidFill>
              <a:effectLst/>
              <a:latin typeface="+mn-lt"/>
              <a:ea typeface="+mn-ea"/>
              <a:cs typeface="+mn-cs"/>
            </a:rPr>
            <a:t>の</a:t>
          </a:r>
          <a:r>
            <a:rPr kumimoji="1" lang="ja-JP" altLang="en-US" sz="1200">
              <a:solidFill>
                <a:schemeClr val="dk1"/>
              </a:solidFill>
              <a:effectLst/>
              <a:latin typeface="+mn-lt"/>
              <a:ea typeface="+mn-ea"/>
              <a:cs typeface="+mn-cs"/>
            </a:rPr>
            <a:t>減</a:t>
          </a:r>
          <a:r>
            <a:rPr kumimoji="1" lang="ja-JP" altLang="ja-JP" sz="1200">
              <a:solidFill>
                <a:schemeClr val="dk1"/>
              </a:solidFill>
              <a:effectLst/>
              <a:latin typeface="+mn-lt"/>
              <a:ea typeface="+mn-ea"/>
              <a:cs typeface="+mn-cs"/>
            </a:rPr>
            <a:t>等が挙げられる。</a:t>
          </a:r>
          <a:endParaRPr lang="ja-JP" altLang="ja-JP" sz="1200">
            <a:effectLst/>
          </a:endParaRPr>
        </a:p>
      </xdr:txBody>
    </xdr:sp>
    <xdr:clientData/>
  </xdr:twoCellAnchor>
  <xdr:oneCellAnchor>
    <xdr:from>
      <xdr:col>62</xdr:col>
      <xdr:colOff>6350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25400</xdr:rowOff>
    </xdr:from>
    <xdr:to>
      <xdr:col>82</xdr:col>
      <xdr:colOff>107950</xdr:colOff>
      <xdr:row>61</xdr:row>
      <xdr:rowOff>120650</xdr:rowOff>
    </xdr:to>
    <xdr:cxnSp macro="">
      <xdr:nvCxnSpPr>
        <xdr:cNvPr id="244" name="直線コネクタ 243"/>
        <xdr:cNvCxnSpPr/>
      </xdr:nvCxnSpPr>
      <xdr:spPr>
        <a:xfrm flipV="1">
          <a:off x="16510000" y="92837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92727</xdr:rowOff>
    </xdr:from>
    <xdr:ext cx="762000" cy="259045"/>
    <xdr:sp macro="" textlink="">
      <xdr:nvSpPr>
        <xdr:cNvPr id="245" name="その他最小値テキスト"/>
        <xdr:cNvSpPr txBox="1"/>
      </xdr:nvSpPr>
      <xdr:spPr>
        <a:xfrm>
          <a:off x="16598900" y="1055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120650</xdr:rowOff>
    </xdr:from>
    <xdr:to>
      <xdr:col>82</xdr:col>
      <xdr:colOff>196850</xdr:colOff>
      <xdr:row>61</xdr:row>
      <xdr:rowOff>120650</xdr:rowOff>
    </xdr:to>
    <xdr:cxnSp macro="">
      <xdr:nvCxnSpPr>
        <xdr:cNvPr id="246" name="直線コネクタ 245"/>
        <xdr:cNvCxnSpPr/>
      </xdr:nvCxnSpPr>
      <xdr:spPr>
        <a:xfrm>
          <a:off x="16421100" y="10579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111777</xdr:rowOff>
    </xdr:from>
    <xdr:ext cx="762000" cy="259045"/>
    <xdr:sp macro="" textlink="">
      <xdr:nvSpPr>
        <xdr:cNvPr id="247" name="その他最大値テキスト"/>
        <xdr:cNvSpPr txBox="1"/>
      </xdr:nvSpPr>
      <xdr:spPr>
        <a:xfrm>
          <a:off x="16598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25400</xdr:rowOff>
    </xdr:from>
    <xdr:to>
      <xdr:col>82</xdr:col>
      <xdr:colOff>196850</xdr:colOff>
      <xdr:row>54</xdr:row>
      <xdr:rowOff>25400</xdr:rowOff>
    </xdr:to>
    <xdr:cxnSp macro="">
      <xdr:nvCxnSpPr>
        <xdr:cNvPr id="248" name="直線コネクタ 247"/>
        <xdr:cNvCxnSpPr/>
      </xdr:nvCxnSpPr>
      <xdr:spPr>
        <a:xfrm>
          <a:off x="16421100" y="9283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158750</xdr:rowOff>
    </xdr:from>
    <xdr:to>
      <xdr:col>82</xdr:col>
      <xdr:colOff>107950</xdr:colOff>
      <xdr:row>58</xdr:row>
      <xdr:rowOff>38100</xdr:rowOff>
    </xdr:to>
    <xdr:cxnSp macro="">
      <xdr:nvCxnSpPr>
        <xdr:cNvPr id="249" name="直線コネクタ 248"/>
        <xdr:cNvCxnSpPr/>
      </xdr:nvCxnSpPr>
      <xdr:spPr>
        <a:xfrm flipV="1">
          <a:off x="15671800" y="99314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130827</xdr:rowOff>
    </xdr:from>
    <xdr:ext cx="762000" cy="259045"/>
    <xdr:sp macro="" textlink="">
      <xdr:nvSpPr>
        <xdr:cNvPr id="250" name="その他平均値テキスト"/>
        <xdr:cNvSpPr txBox="1"/>
      </xdr:nvSpPr>
      <xdr:spPr>
        <a:xfrm>
          <a:off x="16598900" y="990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158750</xdr:rowOff>
    </xdr:from>
    <xdr:to>
      <xdr:col>82</xdr:col>
      <xdr:colOff>158750</xdr:colOff>
      <xdr:row>58</xdr:row>
      <xdr:rowOff>88900</xdr:rowOff>
    </xdr:to>
    <xdr:sp macro="" textlink="">
      <xdr:nvSpPr>
        <xdr:cNvPr id="251" name="フローチャート: 判断 250"/>
        <xdr:cNvSpPr/>
      </xdr:nvSpPr>
      <xdr:spPr>
        <a:xfrm>
          <a:off x="164592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38100</xdr:rowOff>
    </xdr:from>
    <xdr:to>
      <xdr:col>78</xdr:col>
      <xdr:colOff>69850</xdr:colOff>
      <xdr:row>58</xdr:row>
      <xdr:rowOff>63500</xdr:rowOff>
    </xdr:to>
    <xdr:cxnSp macro="">
      <xdr:nvCxnSpPr>
        <xdr:cNvPr id="252" name="直線コネクタ 251"/>
        <xdr:cNvCxnSpPr/>
      </xdr:nvCxnSpPr>
      <xdr:spPr>
        <a:xfrm flipV="1">
          <a:off x="14782800" y="9982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59</xdr:row>
      <xdr:rowOff>44450</xdr:rowOff>
    </xdr:from>
    <xdr:to>
      <xdr:col>78</xdr:col>
      <xdr:colOff>120650</xdr:colOff>
      <xdr:row>59</xdr:row>
      <xdr:rowOff>146050</xdr:rowOff>
    </xdr:to>
    <xdr:sp macro="" textlink="">
      <xdr:nvSpPr>
        <xdr:cNvPr id="253" name="フローチャート: 判断 252"/>
        <xdr:cNvSpPr/>
      </xdr:nvSpPr>
      <xdr:spPr>
        <a:xfrm>
          <a:off x="15621000" y="1016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130827</xdr:rowOff>
    </xdr:from>
    <xdr:ext cx="736600" cy="259045"/>
    <xdr:sp macro="" textlink="">
      <xdr:nvSpPr>
        <xdr:cNvPr id="254" name="テキスト ボックス 253"/>
        <xdr:cNvSpPr txBox="1"/>
      </xdr:nvSpPr>
      <xdr:spPr>
        <a:xfrm>
          <a:off x="15290800" y="1024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0</xdr:rowOff>
    </xdr:from>
    <xdr:to>
      <xdr:col>73</xdr:col>
      <xdr:colOff>180975</xdr:colOff>
      <xdr:row>58</xdr:row>
      <xdr:rowOff>63500</xdr:rowOff>
    </xdr:to>
    <xdr:cxnSp macro="">
      <xdr:nvCxnSpPr>
        <xdr:cNvPr id="255" name="直線コネクタ 254"/>
        <xdr:cNvCxnSpPr/>
      </xdr:nvCxnSpPr>
      <xdr:spPr>
        <a:xfrm>
          <a:off x="13893800" y="99441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59</xdr:row>
      <xdr:rowOff>95250</xdr:rowOff>
    </xdr:from>
    <xdr:to>
      <xdr:col>74</xdr:col>
      <xdr:colOff>31750</xdr:colOff>
      <xdr:row>60</xdr:row>
      <xdr:rowOff>25400</xdr:rowOff>
    </xdr:to>
    <xdr:sp macro="" textlink="">
      <xdr:nvSpPr>
        <xdr:cNvPr id="256" name="フローチャート: 判断 255"/>
        <xdr:cNvSpPr/>
      </xdr:nvSpPr>
      <xdr:spPr>
        <a:xfrm>
          <a:off x="14732000" y="1021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10177</xdr:rowOff>
    </xdr:from>
    <xdr:ext cx="762000" cy="259045"/>
    <xdr:sp macro="" textlink="">
      <xdr:nvSpPr>
        <xdr:cNvPr id="257" name="テキスト ボックス 256"/>
        <xdr:cNvSpPr txBox="1"/>
      </xdr:nvSpPr>
      <xdr:spPr>
        <a:xfrm>
          <a:off x="14401800" y="1029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0</xdr:rowOff>
    </xdr:from>
    <xdr:to>
      <xdr:col>69</xdr:col>
      <xdr:colOff>92075</xdr:colOff>
      <xdr:row>59</xdr:row>
      <xdr:rowOff>120650</xdr:rowOff>
    </xdr:to>
    <xdr:cxnSp macro="">
      <xdr:nvCxnSpPr>
        <xdr:cNvPr id="258" name="直線コネクタ 257"/>
        <xdr:cNvCxnSpPr/>
      </xdr:nvCxnSpPr>
      <xdr:spPr>
        <a:xfrm flipV="1">
          <a:off x="13004800" y="9944100"/>
          <a:ext cx="889000" cy="292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59</xdr:row>
      <xdr:rowOff>95250</xdr:rowOff>
    </xdr:from>
    <xdr:to>
      <xdr:col>69</xdr:col>
      <xdr:colOff>142875</xdr:colOff>
      <xdr:row>60</xdr:row>
      <xdr:rowOff>25400</xdr:rowOff>
    </xdr:to>
    <xdr:sp macro="" textlink="">
      <xdr:nvSpPr>
        <xdr:cNvPr id="259" name="フローチャート: 判断 258"/>
        <xdr:cNvSpPr/>
      </xdr:nvSpPr>
      <xdr:spPr>
        <a:xfrm>
          <a:off x="13843000" y="1021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10177</xdr:rowOff>
    </xdr:from>
    <xdr:ext cx="762000" cy="259045"/>
    <xdr:sp macro="" textlink="">
      <xdr:nvSpPr>
        <xdr:cNvPr id="260" name="テキスト ボックス 259"/>
        <xdr:cNvSpPr txBox="1"/>
      </xdr:nvSpPr>
      <xdr:spPr>
        <a:xfrm>
          <a:off x="13512800" y="1029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69850</xdr:rowOff>
    </xdr:from>
    <xdr:to>
      <xdr:col>65</xdr:col>
      <xdr:colOff>53975</xdr:colOff>
      <xdr:row>60</xdr:row>
      <xdr:rowOff>0</xdr:rowOff>
    </xdr:to>
    <xdr:sp macro="" textlink="">
      <xdr:nvSpPr>
        <xdr:cNvPr id="261" name="フローチャート: 判断 260"/>
        <xdr:cNvSpPr/>
      </xdr:nvSpPr>
      <xdr:spPr>
        <a:xfrm>
          <a:off x="12954000" y="1018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10177</xdr:rowOff>
    </xdr:from>
    <xdr:ext cx="762000" cy="259045"/>
    <xdr:sp macro="" textlink="">
      <xdr:nvSpPr>
        <xdr:cNvPr id="262" name="テキスト ボックス 261"/>
        <xdr:cNvSpPr txBox="1"/>
      </xdr:nvSpPr>
      <xdr:spPr>
        <a:xfrm>
          <a:off x="12623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107950</xdr:rowOff>
    </xdr:from>
    <xdr:to>
      <xdr:col>82</xdr:col>
      <xdr:colOff>158750</xdr:colOff>
      <xdr:row>58</xdr:row>
      <xdr:rowOff>38100</xdr:rowOff>
    </xdr:to>
    <xdr:sp macro="" textlink="">
      <xdr:nvSpPr>
        <xdr:cNvPr id="268" name="楕円 267"/>
        <xdr:cNvSpPr/>
      </xdr:nvSpPr>
      <xdr:spPr>
        <a:xfrm>
          <a:off x="164592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124477</xdr:rowOff>
    </xdr:from>
    <xdr:ext cx="762000" cy="259045"/>
    <xdr:sp macro="" textlink="">
      <xdr:nvSpPr>
        <xdr:cNvPr id="269" name="その他該当値テキスト"/>
        <xdr:cNvSpPr txBox="1"/>
      </xdr:nvSpPr>
      <xdr:spPr>
        <a:xfrm>
          <a:off x="165989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158750</xdr:rowOff>
    </xdr:from>
    <xdr:to>
      <xdr:col>78</xdr:col>
      <xdr:colOff>120650</xdr:colOff>
      <xdr:row>58</xdr:row>
      <xdr:rowOff>88900</xdr:rowOff>
    </xdr:to>
    <xdr:sp macro="" textlink="">
      <xdr:nvSpPr>
        <xdr:cNvPr id="270" name="楕円 269"/>
        <xdr:cNvSpPr/>
      </xdr:nvSpPr>
      <xdr:spPr>
        <a:xfrm>
          <a:off x="156210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99077</xdr:rowOff>
    </xdr:from>
    <xdr:ext cx="736600" cy="259045"/>
    <xdr:sp macro="" textlink="">
      <xdr:nvSpPr>
        <xdr:cNvPr id="271" name="テキスト ボックス 270"/>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12700</xdr:rowOff>
    </xdr:from>
    <xdr:to>
      <xdr:col>74</xdr:col>
      <xdr:colOff>31750</xdr:colOff>
      <xdr:row>58</xdr:row>
      <xdr:rowOff>114300</xdr:rowOff>
    </xdr:to>
    <xdr:sp macro="" textlink="">
      <xdr:nvSpPr>
        <xdr:cNvPr id="272" name="楕円 271"/>
        <xdr:cNvSpPr/>
      </xdr:nvSpPr>
      <xdr:spPr>
        <a:xfrm>
          <a:off x="14732000" y="995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124477</xdr:rowOff>
    </xdr:from>
    <xdr:ext cx="762000" cy="259045"/>
    <xdr:sp macro="" textlink="">
      <xdr:nvSpPr>
        <xdr:cNvPr id="273" name="テキスト ボックス 272"/>
        <xdr:cNvSpPr txBox="1"/>
      </xdr:nvSpPr>
      <xdr:spPr>
        <a:xfrm>
          <a:off x="14401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120650</xdr:rowOff>
    </xdr:from>
    <xdr:to>
      <xdr:col>69</xdr:col>
      <xdr:colOff>142875</xdr:colOff>
      <xdr:row>58</xdr:row>
      <xdr:rowOff>50800</xdr:rowOff>
    </xdr:to>
    <xdr:sp macro="" textlink="">
      <xdr:nvSpPr>
        <xdr:cNvPr id="274" name="楕円 273"/>
        <xdr:cNvSpPr/>
      </xdr:nvSpPr>
      <xdr:spPr>
        <a:xfrm>
          <a:off x="13843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60977</xdr:rowOff>
    </xdr:from>
    <xdr:ext cx="762000" cy="259045"/>
    <xdr:sp macro="" textlink="">
      <xdr:nvSpPr>
        <xdr:cNvPr id="275" name="テキスト ボックス 274"/>
        <xdr:cNvSpPr txBox="1"/>
      </xdr:nvSpPr>
      <xdr:spPr>
        <a:xfrm>
          <a:off x="13512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69850</xdr:rowOff>
    </xdr:from>
    <xdr:to>
      <xdr:col>65</xdr:col>
      <xdr:colOff>53975</xdr:colOff>
      <xdr:row>60</xdr:row>
      <xdr:rowOff>0</xdr:rowOff>
    </xdr:to>
    <xdr:sp macro="" textlink="">
      <xdr:nvSpPr>
        <xdr:cNvPr id="276" name="楕円 275"/>
        <xdr:cNvSpPr/>
      </xdr:nvSpPr>
      <xdr:spPr>
        <a:xfrm>
          <a:off x="129540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156227</xdr:rowOff>
    </xdr:from>
    <xdr:ext cx="762000" cy="259045"/>
    <xdr:sp macro="" textlink="">
      <xdr:nvSpPr>
        <xdr:cNvPr id="277" name="テキスト ボックス 276"/>
        <xdr:cNvSpPr txBox="1"/>
      </xdr:nvSpPr>
      <xdr:spPr>
        <a:xfrm>
          <a:off x="12623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補助費等に係る経常収支比率は、類似団体平均より低い水準を維持しているが、前年度より</a:t>
          </a:r>
          <a:r>
            <a:rPr kumimoji="1" lang="en-US" altLang="ja-JP" sz="1200">
              <a:solidFill>
                <a:schemeClr val="dk1"/>
              </a:solidFill>
              <a:effectLst/>
              <a:latin typeface="+mn-lt"/>
              <a:ea typeface="+mn-ea"/>
              <a:cs typeface="+mn-cs"/>
            </a:rPr>
            <a:t>0.2</a:t>
          </a:r>
          <a:r>
            <a:rPr kumimoji="1" lang="ja-JP" altLang="ja-JP" sz="1200">
              <a:solidFill>
                <a:schemeClr val="dk1"/>
              </a:solidFill>
              <a:effectLst/>
              <a:latin typeface="+mn-lt"/>
              <a:ea typeface="+mn-ea"/>
              <a:cs typeface="+mn-cs"/>
            </a:rPr>
            <a:t>ポイント増となっ</a:t>
          </a:r>
          <a:r>
            <a:rPr kumimoji="1" lang="ja-JP" altLang="en-US" sz="1200">
              <a:solidFill>
                <a:schemeClr val="dk1"/>
              </a:solidFill>
              <a:effectLst/>
              <a:latin typeface="+mn-lt"/>
              <a:ea typeface="+mn-ea"/>
              <a:cs typeface="+mn-cs"/>
            </a:rPr>
            <a:t>た</a:t>
          </a:r>
          <a:r>
            <a:rPr kumimoji="1" lang="ja-JP" altLang="ja-JP" sz="1200">
              <a:solidFill>
                <a:schemeClr val="dk1"/>
              </a:solidFill>
              <a:effectLst/>
              <a:latin typeface="+mn-lt"/>
              <a:ea typeface="+mn-ea"/>
              <a:cs typeface="+mn-cs"/>
            </a:rPr>
            <a:t>。主な要因として、</a:t>
          </a:r>
          <a:r>
            <a:rPr kumimoji="1" lang="ja-JP" altLang="en-US" sz="1200">
              <a:solidFill>
                <a:schemeClr val="dk1"/>
              </a:solidFill>
              <a:effectLst/>
              <a:latin typeface="+mn-lt"/>
              <a:ea typeface="+mn-ea"/>
              <a:cs typeface="+mn-cs"/>
            </a:rPr>
            <a:t>簡易水道、特定環境保全公共下水道、農業集落排水の各会計に地方公営企業法を適用し、公営企業会計に移行したことによる</a:t>
          </a:r>
          <a:r>
            <a:rPr kumimoji="1" lang="ja-JP" altLang="ja-JP" sz="1200">
              <a:solidFill>
                <a:schemeClr val="dk1"/>
              </a:solidFill>
              <a:effectLst/>
              <a:latin typeface="+mn-lt"/>
              <a:ea typeface="+mn-ea"/>
              <a:cs typeface="+mn-cs"/>
            </a:rPr>
            <a:t>補助金の増等が挙げられる。今後も補助金交付事業を精査し、補助率や補助限度額の見直し等を行い、補助金の適正化に努める。</a:t>
          </a:r>
          <a:endParaRPr lang="ja-JP" altLang="ja-JP" sz="1200">
            <a:effectLst/>
          </a:endParaRPr>
        </a:p>
      </xdr:txBody>
    </xdr:sp>
    <xdr:clientData/>
  </xdr:twoCellAnchor>
  <xdr:oneCellAnchor>
    <xdr:from>
      <xdr:col>62</xdr:col>
      <xdr:colOff>6350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35560</xdr:rowOff>
    </xdr:from>
    <xdr:to>
      <xdr:col>82</xdr:col>
      <xdr:colOff>107950</xdr:colOff>
      <xdr:row>39</xdr:row>
      <xdr:rowOff>161290</xdr:rowOff>
    </xdr:to>
    <xdr:cxnSp macro="">
      <xdr:nvCxnSpPr>
        <xdr:cNvPr id="302" name="直線コネクタ 301"/>
        <xdr:cNvCxnSpPr/>
      </xdr:nvCxnSpPr>
      <xdr:spPr>
        <a:xfrm flipV="1">
          <a:off x="16510000" y="5864860"/>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133367</xdr:rowOff>
    </xdr:from>
    <xdr:ext cx="762000" cy="259045"/>
    <xdr:sp macro="" textlink="">
      <xdr:nvSpPr>
        <xdr:cNvPr id="303" name="補助費等最小値テキスト"/>
        <xdr:cNvSpPr txBox="1"/>
      </xdr:nvSpPr>
      <xdr:spPr>
        <a:xfrm>
          <a:off x="16598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161290</xdr:rowOff>
    </xdr:from>
    <xdr:to>
      <xdr:col>82</xdr:col>
      <xdr:colOff>196850</xdr:colOff>
      <xdr:row>39</xdr:row>
      <xdr:rowOff>161290</xdr:rowOff>
    </xdr:to>
    <xdr:cxnSp macro="">
      <xdr:nvCxnSpPr>
        <xdr:cNvPr id="304" name="直線コネクタ 303"/>
        <xdr:cNvCxnSpPr/>
      </xdr:nvCxnSpPr>
      <xdr:spPr>
        <a:xfrm>
          <a:off x="16421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121937</xdr:rowOff>
    </xdr:from>
    <xdr:ext cx="762000" cy="259045"/>
    <xdr:sp macro="" textlink="">
      <xdr:nvSpPr>
        <xdr:cNvPr id="305" name="補助費等最大値テキスト"/>
        <xdr:cNvSpPr txBox="1"/>
      </xdr:nvSpPr>
      <xdr:spPr>
        <a:xfrm>
          <a:off x="16598900" y="560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35560</xdr:rowOff>
    </xdr:from>
    <xdr:to>
      <xdr:col>82</xdr:col>
      <xdr:colOff>196850</xdr:colOff>
      <xdr:row>34</xdr:row>
      <xdr:rowOff>35560</xdr:rowOff>
    </xdr:to>
    <xdr:cxnSp macro="">
      <xdr:nvCxnSpPr>
        <xdr:cNvPr id="306" name="直線コネクタ 305"/>
        <xdr:cNvCxnSpPr/>
      </xdr:nvCxnSpPr>
      <xdr:spPr>
        <a:xfrm>
          <a:off x="16421100" y="5864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51562</xdr:rowOff>
    </xdr:from>
    <xdr:to>
      <xdr:col>82</xdr:col>
      <xdr:colOff>107950</xdr:colOff>
      <xdr:row>35</xdr:row>
      <xdr:rowOff>60706</xdr:rowOff>
    </xdr:to>
    <xdr:cxnSp macro="">
      <xdr:nvCxnSpPr>
        <xdr:cNvPr id="307" name="直線コネクタ 306"/>
        <xdr:cNvCxnSpPr/>
      </xdr:nvCxnSpPr>
      <xdr:spPr>
        <a:xfrm>
          <a:off x="15671800" y="605231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20845</xdr:rowOff>
    </xdr:from>
    <xdr:ext cx="762000" cy="259045"/>
    <xdr:sp macro="" textlink="">
      <xdr:nvSpPr>
        <xdr:cNvPr id="308" name="補助費等平均値テキスト"/>
        <xdr:cNvSpPr txBox="1"/>
      </xdr:nvSpPr>
      <xdr:spPr>
        <a:xfrm>
          <a:off x="16598900" y="6193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48768</xdr:rowOff>
    </xdr:from>
    <xdr:to>
      <xdr:col>82</xdr:col>
      <xdr:colOff>158750</xdr:colOff>
      <xdr:row>36</xdr:row>
      <xdr:rowOff>150368</xdr:rowOff>
    </xdr:to>
    <xdr:sp macro="" textlink="">
      <xdr:nvSpPr>
        <xdr:cNvPr id="309" name="フローチャート: 判断 308"/>
        <xdr:cNvSpPr/>
      </xdr:nvSpPr>
      <xdr:spPr>
        <a:xfrm>
          <a:off x="164592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28702</xdr:rowOff>
    </xdr:from>
    <xdr:to>
      <xdr:col>78</xdr:col>
      <xdr:colOff>69850</xdr:colOff>
      <xdr:row>35</xdr:row>
      <xdr:rowOff>51562</xdr:rowOff>
    </xdr:to>
    <xdr:cxnSp macro="">
      <xdr:nvCxnSpPr>
        <xdr:cNvPr id="310" name="直線コネクタ 309"/>
        <xdr:cNvCxnSpPr/>
      </xdr:nvCxnSpPr>
      <xdr:spPr>
        <a:xfrm>
          <a:off x="14782800" y="602945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156210</xdr:rowOff>
    </xdr:from>
    <xdr:to>
      <xdr:col>78</xdr:col>
      <xdr:colOff>120650</xdr:colOff>
      <xdr:row>36</xdr:row>
      <xdr:rowOff>86360</xdr:rowOff>
    </xdr:to>
    <xdr:sp macro="" textlink="">
      <xdr:nvSpPr>
        <xdr:cNvPr id="311" name="フローチャート: 判断 310"/>
        <xdr:cNvSpPr/>
      </xdr:nvSpPr>
      <xdr:spPr>
        <a:xfrm>
          <a:off x="15621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71137</xdr:rowOff>
    </xdr:from>
    <xdr:ext cx="736600" cy="259045"/>
    <xdr:sp macro="" textlink="">
      <xdr:nvSpPr>
        <xdr:cNvPr id="312" name="テキスト ボックス 311"/>
        <xdr:cNvSpPr txBox="1"/>
      </xdr:nvSpPr>
      <xdr:spPr>
        <a:xfrm>
          <a:off x="15290800" y="624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24130</xdr:rowOff>
    </xdr:from>
    <xdr:to>
      <xdr:col>73</xdr:col>
      <xdr:colOff>180975</xdr:colOff>
      <xdr:row>35</xdr:row>
      <xdr:rowOff>28702</xdr:rowOff>
    </xdr:to>
    <xdr:cxnSp macro="">
      <xdr:nvCxnSpPr>
        <xdr:cNvPr id="313" name="直線コネクタ 312"/>
        <xdr:cNvCxnSpPr/>
      </xdr:nvCxnSpPr>
      <xdr:spPr>
        <a:xfrm>
          <a:off x="13893800" y="60248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137922</xdr:rowOff>
    </xdr:from>
    <xdr:to>
      <xdr:col>74</xdr:col>
      <xdr:colOff>31750</xdr:colOff>
      <xdr:row>36</xdr:row>
      <xdr:rowOff>68072</xdr:rowOff>
    </xdr:to>
    <xdr:sp macro="" textlink="">
      <xdr:nvSpPr>
        <xdr:cNvPr id="314" name="フローチャート: 判断 313"/>
        <xdr:cNvSpPr/>
      </xdr:nvSpPr>
      <xdr:spPr>
        <a:xfrm>
          <a:off x="14732000" y="613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52849</xdr:rowOff>
    </xdr:from>
    <xdr:ext cx="762000" cy="259045"/>
    <xdr:sp macro="" textlink="">
      <xdr:nvSpPr>
        <xdr:cNvPr id="315" name="テキスト ボックス 314"/>
        <xdr:cNvSpPr txBox="1"/>
      </xdr:nvSpPr>
      <xdr:spPr>
        <a:xfrm>
          <a:off x="14401800" y="622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127000</xdr:rowOff>
    </xdr:from>
    <xdr:to>
      <xdr:col>69</xdr:col>
      <xdr:colOff>92075</xdr:colOff>
      <xdr:row>35</xdr:row>
      <xdr:rowOff>24130</xdr:rowOff>
    </xdr:to>
    <xdr:cxnSp macro="">
      <xdr:nvCxnSpPr>
        <xdr:cNvPr id="316" name="直線コネクタ 315"/>
        <xdr:cNvCxnSpPr/>
      </xdr:nvCxnSpPr>
      <xdr:spPr>
        <a:xfrm>
          <a:off x="13004800" y="59563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128778</xdr:rowOff>
    </xdr:from>
    <xdr:to>
      <xdr:col>69</xdr:col>
      <xdr:colOff>142875</xdr:colOff>
      <xdr:row>36</xdr:row>
      <xdr:rowOff>58928</xdr:rowOff>
    </xdr:to>
    <xdr:sp macro="" textlink="">
      <xdr:nvSpPr>
        <xdr:cNvPr id="317" name="フローチャート: 判断 316"/>
        <xdr:cNvSpPr/>
      </xdr:nvSpPr>
      <xdr:spPr>
        <a:xfrm>
          <a:off x="13843000" y="6129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43705</xdr:rowOff>
    </xdr:from>
    <xdr:ext cx="762000" cy="259045"/>
    <xdr:sp macro="" textlink="">
      <xdr:nvSpPr>
        <xdr:cNvPr id="318" name="テキスト ボックス 317"/>
        <xdr:cNvSpPr txBox="1"/>
      </xdr:nvSpPr>
      <xdr:spPr>
        <a:xfrm>
          <a:off x="13512800" y="621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124206</xdr:rowOff>
    </xdr:from>
    <xdr:to>
      <xdr:col>65</xdr:col>
      <xdr:colOff>53975</xdr:colOff>
      <xdr:row>36</xdr:row>
      <xdr:rowOff>54356</xdr:rowOff>
    </xdr:to>
    <xdr:sp macro="" textlink="">
      <xdr:nvSpPr>
        <xdr:cNvPr id="319" name="フローチャート: 判断 318"/>
        <xdr:cNvSpPr/>
      </xdr:nvSpPr>
      <xdr:spPr>
        <a:xfrm>
          <a:off x="12954000" y="6124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39133</xdr:rowOff>
    </xdr:from>
    <xdr:ext cx="762000" cy="259045"/>
    <xdr:sp macro="" textlink="">
      <xdr:nvSpPr>
        <xdr:cNvPr id="320" name="テキスト ボックス 319"/>
        <xdr:cNvSpPr txBox="1"/>
      </xdr:nvSpPr>
      <xdr:spPr>
        <a:xfrm>
          <a:off x="12623800" y="6211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9906</xdr:rowOff>
    </xdr:from>
    <xdr:to>
      <xdr:col>82</xdr:col>
      <xdr:colOff>158750</xdr:colOff>
      <xdr:row>35</xdr:row>
      <xdr:rowOff>111506</xdr:rowOff>
    </xdr:to>
    <xdr:sp macro="" textlink="">
      <xdr:nvSpPr>
        <xdr:cNvPr id="326" name="楕円 325"/>
        <xdr:cNvSpPr/>
      </xdr:nvSpPr>
      <xdr:spPr>
        <a:xfrm>
          <a:off x="164592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26433</xdr:rowOff>
    </xdr:from>
    <xdr:ext cx="762000" cy="259045"/>
    <xdr:sp macro="" textlink="">
      <xdr:nvSpPr>
        <xdr:cNvPr id="327" name="補助費等該当値テキスト"/>
        <xdr:cNvSpPr txBox="1"/>
      </xdr:nvSpPr>
      <xdr:spPr>
        <a:xfrm>
          <a:off x="16598900" y="585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762</xdr:rowOff>
    </xdr:from>
    <xdr:to>
      <xdr:col>78</xdr:col>
      <xdr:colOff>120650</xdr:colOff>
      <xdr:row>35</xdr:row>
      <xdr:rowOff>102362</xdr:rowOff>
    </xdr:to>
    <xdr:sp macro="" textlink="">
      <xdr:nvSpPr>
        <xdr:cNvPr id="328" name="楕円 327"/>
        <xdr:cNvSpPr/>
      </xdr:nvSpPr>
      <xdr:spPr>
        <a:xfrm>
          <a:off x="156210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112539</xdr:rowOff>
    </xdr:from>
    <xdr:ext cx="736600" cy="259045"/>
    <xdr:sp macro="" textlink="">
      <xdr:nvSpPr>
        <xdr:cNvPr id="329" name="テキスト ボックス 328"/>
        <xdr:cNvSpPr txBox="1"/>
      </xdr:nvSpPr>
      <xdr:spPr>
        <a:xfrm>
          <a:off x="15290800" y="5770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149352</xdr:rowOff>
    </xdr:from>
    <xdr:to>
      <xdr:col>74</xdr:col>
      <xdr:colOff>31750</xdr:colOff>
      <xdr:row>35</xdr:row>
      <xdr:rowOff>79502</xdr:rowOff>
    </xdr:to>
    <xdr:sp macro="" textlink="">
      <xdr:nvSpPr>
        <xdr:cNvPr id="330" name="楕円 329"/>
        <xdr:cNvSpPr/>
      </xdr:nvSpPr>
      <xdr:spPr>
        <a:xfrm>
          <a:off x="147320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89679</xdr:rowOff>
    </xdr:from>
    <xdr:ext cx="762000" cy="259045"/>
    <xdr:sp macro="" textlink="">
      <xdr:nvSpPr>
        <xdr:cNvPr id="331" name="テキスト ボックス 330"/>
        <xdr:cNvSpPr txBox="1"/>
      </xdr:nvSpPr>
      <xdr:spPr>
        <a:xfrm>
          <a:off x="14401800" y="574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144780</xdr:rowOff>
    </xdr:from>
    <xdr:to>
      <xdr:col>69</xdr:col>
      <xdr:colOff>142875</xdr:colOff>
      <xdr:row>35</xdr:row>
      <xdr:rowOff>74930</xdr:rowOff>
    </xdr:to>
    <xdr:sp macro="" textlink="">
      <xdr:nvSpPr>
        <xdr:cNvPr id="332" name="楕円 331"/>
        <xdr:cNvSpPr/>
      </xdr:nvSpPr>
      <xdr:spPr>
        <a:xfrm>
          <a:off x="13843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85107</xdr:rowOff>
    </xdr:from>
    <xdr:ext cx="762000" cy="259045"/>
    <xdr:sp macro="" textlink="">
      <xdr:nvSpPr>
        <xdr:cNvPr id="333" name="テキスト ボックス 332"/>
        <xdr:cNvSpPr txBox="1"/>
      </xdr:nvSpPr>
      <xdr:spPr>
        <a:xfrm>
          <a:off x="13512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76200</xdr:rowOff>
    </xdr:from>
    <xdr:to>
      <xdr:col>65</xdr:col>
      <xdr:colOff>53975</xdr:colOff>
      <xdr:row>35</xdr:row>
      <xdr:rowOff>6350</xdr:rowOff>
    </xdr:to>
    <xdr:sp macro="" textlink="">
      <xdr:nvSpPr>
        <xdr:cNvPr id="334" name="楕円 333"/>
        <xdr:cNvSpPr/>
      </xdr:nvSpPr>
      <xdr:spPr>
        <a:xfrm>
          <a:off x="12954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16527</xdr:rowOff>
    </xdr:from>
    <xdr:ext cx="762000" cy="259045"/>
    <xdr:sp macro="" textlink="">
      <xdr:nvSpPr>
        <xdr:cNvPr id="335" name="テキスト ボックス 334"/>
        <xdr:cNvSpPr txBox="1"/>
      </xdr:nvSpPr>
      <xdr:spPr>
        <a:xfrm>
          <a:off x="12623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公債費に係る経常収支比率は前年度比</a:t>
          </a:r>
          <a:r>
            <a:rPr kumimoji="1" lang="en-US" altLang="ja-JP" sz="1200">
              <a:solidFill>
                <a:schemeClr val="dk1"/>
              </a:solidFill>
              <a:effectLst/>
              <a:latin typeface="+mn-lt"/>
              <a:ea typeface="+mn-ea"/>
              <a:cs typeface="+mn-cs"/>
            </a:rPr>
            <a:t>1.1</a:t>
          </a:r>
          <a:r>
            <a:rPr kumimoji="1" lang="ja-JP" altLang="ja-JP" sz="1200">
              <a:solidFill>
                <a:schemeClr val="dk1"/>
              </a:solidFill>
              <a:effectLst/>
              <a:latin typeface="+mn-lt"/>
              <a:ea typeface="+mn-ea"/>
              <a:cs typeface="+mn-cs"/>
            </a:rPr>
            <a:t>ポイント減となったが</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類似団体平均</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上回っ</a:t>
          </a:r>
          <a:r>
            <a:rPr kumimoji="1" lang="ja-JP" altLang="en-US" sz="1200">
              <a:solidFill>
                <a:schemeClr val="dk1"/>
              </a:solidFill>
              <a:effectLst/>
              <a:latin typeface="+mn-lt"/>
              <a:ea typeface="+mn-ea"/>
              <a:cs typeface="+mn-cs"/>
            </a:rPr>
            <a:t>た</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旧合併特例事業債等の</a:t>
          </a:r>
          <a:r>
            <a:rPr kumimoji="1" lang="ja-JP" altLang="ja-JP" sz="1100">
              <a:solidFill>
                <a:schemeClr val="dk1"/>
              </a:solidFill>
              <a:effectLst/>
              <a:latin typeface="+mn-lt"/>
              <a:ea typeface="+mn-ea"/>
              <a:cs typeface="+mn-cs"/>
            </a:rPr>
            <a:t>償還終了に</a:t>
          </a:r>
          <a:r>
            <a:rPr kumimoji="1" lang="ja-JP" altLang="en-US" sz="1100">
              <a:solidFill>
                <a:schemeClr val="dk1"/>
              </a:solidFill>
              <a:effectLst/>
              <a:latin typeface="+mn-lt"/>
              <a:ea typeface="+mn-ea"/>
              <a:cs typeface="+mn-cs"/>
            </a:rPr>
            <a:t>伴う</a:t>
          </a:r>
          <a:r>
            <a:rPr kumimoji="1" lang="ja-JP" altLang="en-US" sz="1200">
              <a:solidFill>
                <a:schemeClr val="dk1"/>
              </a:solidFill>
              <a:effectLst/>
              <a:latin typeface="+mn-lt"/>
              <a:ea typeface="+mn-ea"/>
              <a:cs typeface="+mn-cs"/>
            </a:rPr>
            <a:t>減があるものの、</a:t>
          </a:r>
          <a:r>
            <a:rPr kumimoji="1" lang="ja-JP" altLang="ja-JP" sz="1200">
              <a:solidFill>
                <a:schemeClr val="dk1"/>
              </a:solidFill>
              <a:effectLst/>
              <a:latin typeface="+mn-lt"/>
              <a:ea typeface="+mn-ea"/>
              <a:cs typeface="+mn-cs"/>
            </a:rPr>
            <a:t>臨時財政対策債の償還額の増額等が</a:t>
          </a:r>
          <a:r>
            <a:rPr kumimoji="1" lang="ja-JP" altLang="en-US" sz="1200">
              <a:solidFill>
                <a:schemeClr val="dk1"/>
              </a:solidFill>
              <a:effectLst/>
              <a:latin typeface="+mn-lt"/>
              <a:ea typeface="+mn-ea"/>
              <a:cs typeface="+mn-cs"/>
            </a:rPr>
            <a:t>あり</a:t>
          </a:r>
          <a:r>
            <a:rPr kumimoji="1" lang="ja-JP" altLang="ja-JP" sz="1200">
              <a:solidFill>
                <a:schemeClr val="dk1"/>
              </a:solidFill>
              <a:effectLst/>
              <a:latin typeface="+mn-lt"/>
              <a:ea typeface="+mn-ea"/>
              <a:cs typeface="+mn-cs"/>
            </a:rPr>
            <a:t>依然として経常一般財源に占める割合は高い。今後も交付税算入の面で有利な地方債の活用を基本とし、普通建設事業の精査、繰上償還等</a:t>
          </a:r>
          <a:r>
            <a:rPr kumimoji="1" lang="ja-JP" altLang="en-US" sz="1200">
              <a:solidFill>
                <a:schemeClr val="dk1"/>
              </a:solidFill>
              <a:effectLst/>
              <a:latin typeface="+mn-lt"/>
              <a:ea typeface="+mn-ea"/>
              <a:cs typeface="+mn-cs"/>
            </a:rPr>
            <a:t>の</a:t>
          </a:r>
          <a:r>
            <a:rPr kumimoji="1" lang="ja-JP" altLang="ja-JP" sz="1200">
              <a:solidFill>
                <a:schemeClr val="dk1"/>
              </a:solidFill>
              <a:effectLst/>
              <a:latin typeface="+mn-lt"/>
              <a:ea typeface="+mn-ea"/>
              <a:cs typeface="+mn-cs"/>
            </a:rPr>
            <a:t>検討</a:t>
          </a:r>
          <a:r>
            <a:rPr kumimoji="1" lang="ja-JP" altLang="en-US" sz="1200">
              <a:solidFill>
                <a:schemeClr val="dk1"/>
              </a:solidFill>
              <a:effectLst/>
              <a:latin typeface="+mn-lt"/>
              <a:ea typeface="+mn-ea"/>
              <a:cs typeface="+mn-cs"/>
            </a:rPr>
            <a:t>により</a:t>
          </a:r>
          <a:r>
            <a:rPr kumimoji="1" lang="ja-JP" altLang="ja-JP" sz="1200">
              <a:solidFill>
                <a:schemeClr val="dk1"/>
              </a:solidFill>
              <a:effectLst/>
              <a:latin typeface="+mn-lt"/>
              <a:ea typeface="+mn-ea"/>
              <a:cs typeface="+mn-cs"/>
            </a:rPr>
            <a:t>借入額の抑制に努める。</a:t>
          </a:r>
          <a:endParaRPr lang="ja-JP" altLang="ja-JP" sz="1200">
            <a:effectLst/>
          </a:endParaRPr>
        </a:p>
      </xdr:txBody>
    </xdr:sp>
    <xdr:clientData/>
  </xdr:twoCellAnchor>
  <xdr:oneCellAnchor>
    <xdr:from>
      <xdr:col>3</xdr:col>
      <xdr:colOff>123825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0" name="直線コネクタ 349"/>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1" name="テキスト ボックス 350"/>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2" name="直線コネクタ 351"/>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3" name="テキスト ボックス 352"/>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4" name="直線コネクタ 353"/>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5" name="テキスト ボックス 354"/>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6" name="直線コネクタ 355"/>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7" name="テキスト ボックス 356"/>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8" name="直線コネクタ 357"/>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9" name="テキスト ボックス 358"/>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0" name="直線コネクタ 359"/>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1" name="テキスト ボックス 360"/>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161290</xdr:rowOff>
    </xdr:from>
    <xdr:to>
      <xdr:col>24</xdr:col>
      <xdr:colOff>25400</xdr:colOff>
      <xdr:row>80</xdr:row>
      <xdr:rowOff>162923</xdr:rowOff>
    </xdr:to>
    <xdr:cxnSp macro="">
      <xdr:nvCxnSpPr>
        <xdr:cNvPr id="365" name="直線コネクタ 364"/>
        <xdr:cNvCxnSpPr/>
      </xdr:nvCxnSpPr>
      <xdr:spPr>
        <a:xfrm flipV="1">
          <a:off x="4826000" y="12677140"/>
          <a:ext cx="0" cy="12017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135000</xdr:rowOff>
    </xdr:from>
    <xdr:ext cx="762000" cy="259045"/>
    <xdr:sp macro="" textlink="">
      <xdr:nvSpPr>
        <xdr:cNvPr id="366" name="公債費最小値テキスト"/>
        <xdr:cNvSpPr txBox="1"/>
      </xdr:nvSpPr>
      <xdr:spPr>
        <a:xfrm>
          <a:off x="4914900" y="13851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162923</xdr:rowOff>
    </xdr:from>
    <xdr:to>
      <xdr:col>24</xdr:col>
      <xdr:colOff>114300</xdr:colOff>
      <xdr:row>80</xdr:row>
      <xdr:rowOff>162923</xdr:rowOff>
    </xdr:to>
    <xdr:cxnSp macro="">
      <xdr:nvCxnSpPr>
        <xdr:cNvPr id="367" name="直線コネクタ 366"/>
        <xdr:cNvCxnSpPr/>
      </xdr:nvCxnSpPr>
      <xdr:spPr>
        <a:xfrm>
          <a:off x="4737100" y="13878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76217</xdr:rowOff>
    </xdr:from>
    <xdr:ext cx="762000" cy="259045"/>
    <xdr:sp macro="" textlink="">
      <xdr:nvSpPr>
        <xdr:cNvPr id="368" name="公債費最大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161290</xdr:rowOff>
    </xdr:from>
    <xdr:to>
      <xdr:col>24</xdr:col>
      <xdr:colOff>114300</xdr:colOff>
      <xdr:row>73</xdr:row>
      <xdr:rowOff>161290</xdr:rowOff>
    </xdr:to>
    <xdr:cxnSp macro="">
      <xdr:nvCxnSpPr>
        <xdr:cNvPr id="369" name="直線コネクタ 368"/>
        <xdr:cNvCxnSpPr/>
      </xdr:nvCxnSpPr>
      <xdr:spPr>
        <a:xfrm>
          <a:off x="4737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55155</xdr:rowOff>
    </xdr:from>
    <xdr:to>
      <xdr:col>24</xdr:col>
      <xdr:colOff>25400</xdr:colOff>
      <xdr:row>78</xdr:row>
      <xdr:rowOff>127000</xdr:rowOff>
    </xdr:to>
    <xdr:cxnSp macro="">
      <xdr:nvCxnSpPr>
        <xdr:cNvPr id="370" name="直線コネクタ 369"/>
        <xdr:cNvCxnSpPr/>
      </xdr:nvCxnSpPr>
      <xdr:spPr>
        <a:xfrm flipV="1">
          <a:off x="3987800" y="13428255"/>
          <a:ext cx="8382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81297</xdr:rowOff>
    </xdr:from>
    <xdr:ext cx="762000" cy="259045"/>
    <xdr:sp macro="" textlink="">
      <xdr:nvSpPr>
        <xdr:cNvPr id="371" name="公債費平均値テキスト"/>
        <xdr:cNvSpPr txBox="1"/>
      </xdr:nvSpPr>
      <xdr:spPr>
        <a:xfrm>
          <a:off x="4914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64770</xdr:rowOff>
    </xdr:from>
    <xdr:to>
      <xdr:col>24</xdr:col>
      <xdr:colOff>76200</xdr:colOff>
      <xdr:row>77</xdr:row>
      <xdr:rowOff>166370</xdr:rowOff>
    </xdr:to>
    <xdr:sp macro="" textlink="">
      <xdr:nvSpPr>
        <xdr:cNvPr id="372" name="フローチャート: 判断 371"/>
        <xdr:cNvSpPr/>
      </xdr:nvSpPr>
      <xdr:spPr>
        <a:xfrm>
          <a:off x="4775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127000</xdr:rowOff>
    </xdr:from>
    <xdr:to>
      <xdr:col>19</xdr:col>
      <xdr:colOff>187325</xdr:colOff>
      <xdr:row>79</xdr:row>
      <xdr:rowOff>27395</xdr:rowOff>
    </xdr:to>
    <xdr:cxnSp macro="">
      <xdr:nvCxnSpPr>
        <xdr:cNvPr id="373" name="直線コネクタ 372"/>
        <xdr:cNvCxnSpPr/>
      </xdr:nvCxnSpPr>
      <xdr:spPr>
        <a:xfrm flipV="1">
          <a:off x="3098800" y="13500100"/>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64770</xdr:rowOff>
    </xdr:from>
    <xdr:to>
      <xdr:col>20</xdr:col>
      <xdr:colOff>38100</xdr:colOff>
      <xdr:row>77</xdr:row>
      <xdr:rowOff>166370</xdr:rowOff>
    </xdr:to>
    <xdr:sp macro="" textlink="">
      <xdr:nvSpPr>
        <xdr:cNvPr id="374" name="フローチャート: 判断 373"/>
        <xdr:cNvSpPr/>
      </xdr:nvSpPr>
      <xdr:spPr>
        <a:xfrm>
          <a:off x="3937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5097</xdr:rowOff>
    </xdr:from>
    <xdr:ext cx="736600" cy="259045"/>
    <xdr:sp macro="" textlink="">
      <xdr:nvSpPr>
        <xdr:cNvPr id="375" name="テキスト ボックス 374"/>
        <xdr:cNvSpPr txBox="1"/>
      </xdr:nvSpPr>
      <xdr:spPr>
        <a:xfrm>
          <a:off x="3606800" y="1303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14332</xdr:rowOff>
    </xdr:from>
    <xdr:to>
      <xdr:col>15</xdr:col>
      <xdr:colOff>98425</xdr:colOff>
      <xdr:row>79</xdr:row>
      <xdr:rowOff>27395</xdr:rowOff>
    </xdr:to>
    <xdr:cxnSp macro="">
      <xdr:nvCxnSpPr>
        <xdr:cNvPr id="376" name="直線コネクタ 375"/>
        <xdr:cNvCxnSpPr/>
      </xdr:nvCxnSpPr>
      <xdr:spPr>
        <a:xfrm>
          <a:off x="2209800" y="13558882"/>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71301</xdr:rowOff>
    </xdr:from>
    <xdr:to>
      <xdr:col>15</xdr:col>
      <xdr:colOff>149225</xdr:colOff>
      <xdr:row>78</xdr:row>
      <xdr:rowOff>1451</xdr:rowOff>
    </xdr:to>
    <xdr:sp macro="" textlink="">
      <xdr:nvSpPr>
        <xdr:cNvPr id="377" name="フローチャート: 判断 376"/>
        <xdr:cNvSpPr/>
      </xdr:nvSpPr>
      <xdr:spPr>
        <a:xfrm>
          <a:off x="3048000" y="1327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11628</xdr:rowOff>
    </xdr:from>
    <xdr:ext cx="762000" cy="259045"/>
    <xdr:sp macro="" textlink="">
      <xdr:nvSpPr>
        <xdr:cNvPr id="378" name="テキスト ボックス 377"/>
        <xdr:cNvSpPr txBox="1"/>
      </xdr:nvSpPr>
      <xdr:spPr>
        <a:xfrm>
          <a:off x="2717800" y="1304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140063</xdr:rowOff>
    </xdr:from>
    <xdr:to>
      <xdr:col>11</xdr:col>
      <xdr:colOff>9525</xdr:colOff>
      <xdr:row>79</xdr:row>
      <xdr:rowOff>14332</xdr:rowOff>
    </xdr:to>
    <xdr:cxnSp macro="">
      <xdr:nvCxnSpPr>
        <xdr:cNvPr id="379" name="直線コネクタ 378"/>
        <xdr:cNvCxnSpPr/>
      </xdr:nvCxnSpPr>
      <xdr:spPr>
        <a:xfrm>
          <a:off x="1320800" y="13513163"/>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77832</xdr:rowOff>
    </xdr:from>
    <xdr:to>
      <xdr:col>11</xdr:col>
      <xdr:colOff>60325</xdr:colOff>
      <xdr:row>78</xdr:row>
      <xdr:rowOff>7982</xdr:rowOff>
    </xdr:to>
    <xdr:sp macro="" textlink="">
      <xdr:nvSpPr>
        <xdr:cNvPr id="380" name="フローチャート: 判断 379"/>
        <xdr:cNvSpPr/>
      </xdr:nvSpPr>
      <xdr:spPr>
        <a:xfrm>
          <a:off x="2159000" y="13279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18159</xdr:rowOff>
    </xdr:from>
    <xdr:ext cx="762000" cy="259045"/>
    <xdr:sp macro="" textlink="">
      <xdr:nvSpPr>
        <xdr:cNvPr id="381" name="テキスト ボックス 380"/>
        <xdr:cNvSpPr txBox="1"/>
      </xdr:nvSpPr>
      <xdr:spPr>
        <a:xfrm>
          <a:off x="1828800" y="13048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71301</xdr:rowOff>
    </xdr:from>
    <xdr:to>
      <xdr:col>6</xdr:col>
      <xdr:colOff>171450</xdr:colOff>
      <xdr:row>78</xdr:row>
      <xdr:rowOff>1451</xdr:rowOff>
    </xdr:to>
    <xdr:sp macro="" textlink="">
      <xdr:nvSpPr>
        <xdr:cNvPr id="382" name="フローチャート: 判断 381"/>
        <xdr:cNvSpPr/>
      </xdr:nvSpPr>
      <xdr:spPr>
        <a:xfrm>
          <a:off x="1270000" y="1327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11628</xdr:rowOff>
    </xdr:from>
    <xdr:ext cx="762000" cy="259045"/>
    <xdr:sp macro="" textlink="">
      <xdr:nvSpPr>
        <xdr:cNvPr id="383" name="テキスト ボックス 382"/>
        <xdr:cNvSpPr txBox="1"/>
      </xdr:nvSpPr>
      <xdr:spPr>
        <a:xfrm>
          <a:off x="939800" y="1304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4355</xdr:rowOff>
    </xdr:from>
    <xdr:to>
      <xdr:col>24</xdr:col>
      <xdr:colOff>76200</xdr:colOff>
      <xdr:row>78</xdr:row>
      <xdr:rowOff>105955</xdr:rowOff>
    </xdr:to>
    <xdr:sp macro="" textlink="">
      <xdr:nvSpPr>
        <xdr:cNvPr id="389" name="楕円 388"/>
        <xdr:cNvSpPr/>
      </xdr:nvSpPr>
      <xdr:spPr>
        <a:xfrm>
          <a:off x="4775200" y="13377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147882</xdr:rowOff>
    </xdr:from>
    <xdr:ext cx="762000" cy="259045"/>
    <xdr:sp macro="" textlink="">
      <xdr:nvSpPr>
        <xdr:cNvPr id="390" name="公債費該当値テキスト"/>
        <xdr:cNvSpPr txBox="1"/>
      </xdr:nvSpPr>
      <xdr:spPr>
        <a:xfrm>
          <a:off x="4914900" y="1334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76200</xdr:rowOff>
    </xdr:from>
    <xdr:to>
      <xdr:col>20</xdr:col>
      <xdr:colOff>38100</xdr:colOff>
      <xdr:row>79</xdr:row>
      <xdr:rowOff>6350</xdr:rowOff>
    </xdr:to>
    <xdr:sp macro="" textlink="">
      <xdr:nvSpPr>
        <xdr:cNvPr id="391" name="楕円 390"/>
        <xdr:cNvSpPr/>
      </xdr:nvSpPr>
      <xdr:spPr>
        <a:xfrm>
          <a:off x="3937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162577</xdr:rowOff>
    </xdr:from>
    <xdr:ext cx="736600" cy="259045"/>
    <xdr:sp macro="" textlink="">
      <xdr:nvSpPr>
        <xdr:cNvPr id="392" name="テキスト ボックス 391"/>
        <xdr:cNvSpPr txBox="1"/>
      </xdr:nvSpPr>
      <xdr:spPr>
        <a:xfrm>
          <a:off x="3606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148045</xdr:rowOff>
    </xdr:from>
    <xdr:to>
      <xdr:col>15</xdr:col>
      <xdr:colOff>149225</xdr:colOff>
      <xdr:row>79</xdr:row>
      <xdr:rowOff>78195</xdr:rowOff>
    </xdr:to>
    <xdr:sp macro="" textlink="">
      <xdr:nvSpPr>
        <xdr:cNvPr id="393" name="楕円 392"/>
        <xdr:cNvSpPr/>
      </xdr:nvSpPr>
      <xdr:spPr>
        <a:xfrm>
          <a:off x="3048000" y="1352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62972</xdr:rowOff>
    </xdr:from>
    <xdr:ext cx="762000" cy="259045"/>
    <xdr:sp macro="" textlink="">
      <xdr:nvSpPr>
        <xdr:cNvPr id="394" name="テキスト ボックス 393"/>
        <xdr:cNvSpPr txBox="1"/>
      </xdr:nvSpPr>
      <xdr:spPr>
        <a:xfrm>
          <a:off x="2717800" y="13607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134982</xdr:rowOff>
    </xdr:from>
    <xdr:to>
      <xdr:col>11</xdr:col>
      <xdr:colOff>60325</xdr:colOff>
      <xdr:row>79</xdr:row>
      <xdr:rowOff>65132</xdr:rowOff>
    </xdr:to>
    <xdr:sp macro="" textlink="">
      <xdr:nvSpPr>
        <xdr:cNvPr id="395" name="楕円 394"/>
        <xdr:cNvSpPr/>
      </xdr:nvSpPr>
      <xdr:spPr>
        <a:xfrm>
          <a:off x="2159000" y="13508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49909</xdr:rowOff>
    </xdr:from>
    <xdr:ext cx="762000" cy="259045"/>
    <xdr:sp macro="" textlink="">
      <xdr:nvSpPr>
        <xdr:cNvPr id="396" name="テキスト ボックス 395"/>
        <xdr:cNvSpPr txBox="1"/>
      </xdr:nvSpPr>
      <xdr:spPr>
        <a:xfrm>
          <a:off x="1828800" y="13594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89263</xdr:rowOff>
    </xdr:from>
    <xdr:to>
      <xdr:col>6</xdr:col>
      <xdr:colOff>171450</xdr:colOff>
      <xdr:row>79</xdr:row>
      <xdr:rowOff>19413</xdr:rowOff>
    </xdr:to>
    <xdr:sp macro="" textlink="">
      <xdr:nvSpPr>
        <xdr:cNvPr id="397" name="楕円 396"/>
        <xdr:cNvSpPr/>
      </xdr:nvSpPr>
      <xdr:spPr>
        <a:xfrm>
          <a:off x="1270000" y="13462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4190</xdr:rowOff>
    </xdr:from>
    <xdr:ext cx="762000" cy="259045"/>
    <xdr:sp macro="" textlink="">
      <xdr:nvSpPr>
        <xdr:cNvPr id="398" name="テキスト ボックス 397"/>
        <xdr:cNvSpPr txBox="1"/>
      </xdr:nvSpPr>
      <xdr:spPr>
        <a:xfrm>
          <a:off x="939800" y="1354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公債費以外の経常収支比率は、前年度より</a:t>
          </a:r>
          <a:r>
            <a:rPr kumimoji="1" lang="en-US" altLang="ja-JP" sz="1200">
              <a:solidFill>
                <a:schemeClr val="dk1"/>
              </a:solidFill>
              <a:effectLst/>
              <a:latin typeface="+mn-lt"/>
              <a:ea typeface="+mn-ea"/>
              <a:cs typeface="+mn-cs"/>
            </a:rPr>
            <a:t>1.1</a:t>
          </a:r>
          <a:r>
            <a:rPr kumimoji="1" lang="ja-JP" altLang="ja-JP" sz="1200">
              <a:solidFill>
                <a:schemeClr val="dk1"/>
              </a:solidFill>
              <a:effectLst/>
              <a:latin typeface="+mn-lt"/>
              <a:ea typeface="+mn-ea"/>
              <a:cs typeface="+mn-cs"/>
            </a:rPr>
            <a:t>ポイント減となっており、類似団体平均より低い水準となっている。</a:t>
          </a:r>
          <a:endParaRPr lang="ja-JP" altLang="ja-JP" sz="1200">
            <a:effectLst/>
          </a:endParaRPr>
        </a:p>
        <a:p>
          <a:r>
            <a:rPr kumimoji="1" lang="ja-JP" altLang="ja-JP" sz="1200">
              <a:solidFill>
                <a:schemeClr val="dk1"/>
              </a:solidFill>
              <a:effectLst/>
              <a:latin typeface="+mn-lt"/>
              <a:ea typeface="+mn-ea"/>
              <a:cs typeface="+mn-cs"/>
            </a:rPr>
            <a:t>令和</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年度は</a:t>
          </a:r>
          <a:r>
            <a:rPr kumimoji="1" lang="ja-JP" altLang="en-US" sz="1200">
              <a:solidFill>
                <a:schemeClr val="dk1"/>
              </a:solidFill>
              <a:effectLst/>
              <a:latin typeface="+mn-lt"/>
              <a:ea typeface="+mn-ea"/>
              <a:cs typeface="+mn-cs"/>
            </a:rPr>
            <a:t>、児童扶養手当</a:t>
          </a:r>
          <a:r>
            <a:rPr kumimoji="1" lang="ja-JP" altLang="ja-JP" sz="1200">
              <a:solidFill>
                <a:schemeClr val="dk1"/>
              </a:solidFill>
              <a:effectLst/>
              <a:latin typeface="+mn-lt"/>
              <a:ea typeface="+mn-ea"/>
              <a:cs typeface="+mn-cs"/>
            </a:rPr>
            <a:t>給付費等の扶助費</a:t>
          </a:r>
          <a:r>
            <a:rPr kumimoji="1" lang="ja-JP" altLang="en-US" sz="1200">
              <a:solidFill>
                <a:schemeClr val="dk1"/>
              </a:solidFill>
              <a:effectLst/>
              <a:latin typeface="+mn-lt"/>
              <a:ea typeface="+mn-ea"/>
              <a:cs typeface="+mn-cs"/>
            </a:rPr>
            <a:t>の減</a:t>
          </a:r>
          <a:r>
            <a:rPr kumimoji="1" lang="ja-JP" altLang="ja-JP" sz="1200">
              <a:solidFill>
                <a:schemeClr val="dk1"/>
              </a:solidFill>
              <a:effectLst/>
              <a:latin typeface="+mn-lt"/>
              <a:ea typeface="+mn-ea"/>
              <a:cs typeface="+mn-cs"/>
            </a:rPr>
            <a:t>や</a:t>
          </a:r>
          <a:r>
            <a:rPr kumimoji="1" lang="ja-JP" altLang="en-US" sz="1200">
              <a:solidFill>
                <a:schemeClr val="dk1"/>
              </a:solidFill>
              <a:effectLst/>
              <a:latin typeface="+mn-lt"/>
              <a:ea typeface="+mn-ea"/>
              <a:cs typeface="+mn-cs"/>
            </a:rPr>
            <a:t>、簡易水道等の特別会計に</a:t>
          </a:r>
          <a:r>
            <a:rPr kumimoji="1" lang="ja-JP" altLang="ja-JP" sz="1200">
              <a:solidFill>
                <a:schemeClr val="dk1"/>
              </a:solidFill>
              <a:effectLst/>
              <a:latin typeface="+mn-lt"/>
              <a:ea typeface="+mn-ea"/>
              <a:cs typeface="+mn-cs"/>
            </a:rPr>
            <a:t>地方公営企業法を適用</a:t>
          </a:r>
          <a:r>
            <a:rPr kumimoji="1" lang="ja-JP" altLang="en-US" sz="1200">
              <a:solidFill>
                <a:schemeClr val="dk1"/>
              </a:solidFill>
              <a:effectLst/>
              <a:latin typeface="+mn-lt"/>
              <a:ea typeface="+mn-ea"/>
              <a:cs typeface="+mn-cs"/>
            </a:rPr>
            <a:t>したことにより繰出金</a:t>
          </a:r>
          <a:r>
            <a:rPr kumimoji="1" lang="ja-JP" altLang="ja-JP" sz="1200">
              <a:solidFill>
                <a:schemeClr val="dk1"/>
              </a:solidFill>
              <a:effectLst/>
              <a:latin typeface="+mn-lt"/>
              <a:ea typeface="+mn-ea"/>
              <a:cs typeface="+mn-cs"/>
            </a:rPr>
            <a:t>が</a:t>
          </a:r>
          <a:r>
            <a:rPr kumimoji="1" lang="ja-JP" altLang="en-US" sz="1200">
              <a:solidFill>
                <a:schemeClr val="dk1"/>
              </a:solidFill>
              <a:effectLst/>
              <a:latin typeface="+mn-lt"/>
              <a:ea typeface="+mn-ea"/>
              <a:cs typeface="+mn-cs"/>
            </a:rPr>
            <a:t>減少</a:t>
          </a:r>
          <a:r>
            <a:rPr kumimoji="1" lang="ja-JP" altLang="ja-JP" sz="1200">
              <a:solidFill>
                <a:schemeClr val="dk1"/>
              </a:solidFill>
              <a:effectLst/>
              <a:latin typeface="+mn-lt"/>
              <a:ea typeface="+mn-ea"/>
              <a:cs typeface="+mn-cs"/>
            </a:rPr>
            <a:t>したこと</a:t>
          </a:r>
          <a:r>
            <a:rPr kumimoji="1" lang="ja-JP" altLang="en-US" sz="1200">
              <a:solidFill>
                <a:schemeClr val="dk1"/>
              </a:solidFill>
              <a:effectLst/>
              <a:latin typeface="+mn-lt"/>
              <a:ea typeface="+mn-ea"/>
              <a:cs typeface="+mn-cs"/>
            </a:rPr>
            <a:t>等</a:t>
          </a:r>
          <a:r>
            <a:rPr kumimoji="1" lang="ja-JP" altLang="ja-JP" sz="1200">
              <a:solidFill>
                <a:schemeClr val="dk1"/>
              </a:solidFill>
              <a:effectLst/>
              <a:latin typeface="+mn-lt"/>
              <a:ea typeface="+mn-ea"/>
              <a:cs typeface="+mn-cs"/>
            </a:rPr>
            <a:t>が</a:t>
          </a:r>
          <a:r>
            <a:rPr kumimoji="1" lang="ja-JP" altLang="en-US" sz="1200">
              <a:solidFill>
                <a:schemeClr val="dk1"/>
              </a:solidFill>
              <a:effectLst/>
              <a:latin typeface="+mn-lt"/>
              <a:ea typeface="+mn-ea"/>
              <a:cs typeface="+mn-cs"/>
            </a:rPr>
            <a:t>減</a:t>
          </a:r>
          <a:r>
            <a:rPr kumimoji="1" lang="ja-JP" altLang="ja-JP" sz="1200">
              <a:solidFill>
                <a:schemeClr val="dk1"/>
              </a:solidFill>
              <a:effectLst/>
              <a:latin typeface="+mn-lt"/>
              <a:ea typeface="+mn-ea"/>
              <a:cs typeface="+mn-cs"/>
            </a:rPr>
            <a:t>要因として挙げられる。</a:t>
          </a:r>
          <a:endParaRPr lang="ja-JP" altLang="ja-JP" sz="1200">
            <a:effectLst/>
          </a:endParaRPr>
        </a:p>
        <a:p>
          <a:r>
            <a:rPr kumimoji="1" lang="ja-JP" altLang="ja-JP" sz="1200">
              <a:solidFill>
                <a:schemeClr val="dk1"/>
              </a:solidFill>
              <a:effectLst/>
              <a:latin typeface="+mn-lt"/>
              <a:ea typeface="+mn-ea"/>
              <a:cs typeface="+mn-cs"/>
            </a:rPr>
            <a:t>今後も、事務事業の見直しによる経常的経費の抑制に努める。</a:t>
          </a:r>
          <a:endParaRPr lang="ja-JP" altLang="ja-JP" sz="1200">
            <a:effectLst/>
          </a:endParaRPr>
        </a:p>
      </xdr:txBody>
    </xdr:sp>
    <xdr:clientData/>
  </xdr:twoCellAnchor>
  <xdr:oneCellAnchor>
    <xdr:from>
      <xdr:col>62</xdr:col>
      <xdr:colOff>6350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3" name="直線コネクタ 41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4" name="テキスト ボックス 41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5" name="直線コネクタ 41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6" name="テキスト ボックス 41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7" name="直線コネクタ 41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8" name="テキスト ボックス 41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9" name="直線コネクタ 41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0" name="テキスト ボックス 41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1" name="直線コネクタ 42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2" name="テキスト ボックス 42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31750</xdr:rowOff>
    </xdr:from>
    <xdr:to>
      <xdr:col>82</xdr:col>
      <xdr:colOff>107950</xdr:colOff>
      <xdr:row>81</xdr:row>
      <xdr:rowOff>69850</xdr:rowOff>
    </xdr:to>
    <xdr:cxnSp macro="">
      <xdr:nvCxnSpPr>
        <xdr:cNvPr id="426" name="直線コネクタ 425"/>
        <xdr:cNvCxnSpPr/>
      </xdr:nvCxnSpPr>
      <xdr:spPr>
        <a:xfrm flipV="1">
          <a:off x="16510000" y="125476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41927</xdr:rowOff>
    </xdr:from>
    <xdr:ext cx="762000" cy="259045"/>
    <xdr:sp macro="" textlink="">
      <xdr:nvSpPr>
        <xdr:cNvPr id="427" name="公債費以外最小値テキスト"/>
        <xdr:cNvSpPr txBox="1"/>
      </xdr:nvSpPr>
      <xdr:spPr>
        <a:xfrm>
          <a:off x="16598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69850</xdr:rowOff>
    </xdr:from>
    <xdr:to>
      <xdr:col>82</xdr:col>
      <xdr:colOff>196850</xdr:colOff>
      <xdr:row>81</xdr:row>
      <xdr:rowOff>69850</xdr:rowOff>
    </xdr:to>
    <xdr:cxnSp macro="">
      <xdr:nvCxnSpPr>
        <xdr:cNvPr id="428" name="直線コネクタ 427"/>
        <xdr:cNvCxnSpPr/>
      </xdr:nvCxnSpPr>
      <xdr:spPr>
        <a:xfrm>
          <a:off x="16421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118127</xdr:rowOff>
    </xdr:from>
    <xdr:ext cx="762000" cy="259045"/>
    <xdr:sp macro="" textlink="">
      <xdr:nvSpPr>
        <xdr:cNvPr id="429" name="公債費以外最大値テキスト"/>
        <xdr:cNvSpPr txBox="1"/>
      </xdr:nvSpPr>
      <xdr:spPr>
        <a:xfrm>
          <a:off x="16598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31750</xdr:rowOff>
    </xdr:from>
    <xdr:to>
      <xdr:col>82</xdr:col>
      <xdr:colOff>196850</xdr:colOff>
      <xdr:row>73</xdr:row>
      <xdr:rowOff>31750</xdr:rowOff>
    </xdr:to>
    <xdr:cxnSp macro="">
      <xdr:nvCxnSpPr>
        <xdr:cNvPr id="430" name="直線コネクタ 429"/>
        <xdr:cNvCxnSpPr/>
      </xdr:nvCxnSpPr>
      <xdr:spPr>
        <a:xfrm>
          <a:off x="16421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104139</xdr:rowOff>
    </xdr:from>
    <xdr:to>
      <xdr:col>82</xdr:col>
      <xdr:colOff>107950</xdr:colOff>
      <xdr:row>77</xdr:row>
      <xdr:rowOff>16511</xdr:rowOff>
    </xdr:to>
    <xdr:cxnSp macro="">
      <xdr:nvCxnSpPr>
        <xdr:cNvPr id="431" name="直線コネクタ 430"/>
        <xdr:cNvCxnSpPr/>
      </xdr:nvCxnSpPr>
      <xdr:spPr>
        <a:xfrm flipV="1">
          <a:off x="15671800" y="13134339"/>
          <a:ext cx="8382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78757</xdr:rowOff>
    </xdr:from>
    <xdr:ext cx="762000" cy="259045"/>
    <xdr:sp macro="" textlink="">
      <xdr:nvSpPr>
        <xdr:cNvPr id="432" name="公債費以外平均値テキスト"/>
        <xdr:cNvSpPr txBox="1"/>
      </xdr:nvSpPr>
      <xdr:spPr>
        <a:xfrm>
          <a:off x="16598900" y="13108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106680</xdr:rowOff>
    </xdr:from>
    <xdr:to>
      <xdr:col>82</xdr:col>
      <xdr:colOff>158750</xdr:colOff>
      <xdr:row>77</xdr:row>
      <xdr:rowOff>36830</xdr:rowOff>
    </xdr:to>
    <xdr:sp macro="" textlink="">
      <xdr:nvSpPr>
        <xdr:cNvPr id="433" name="フローチャート: 判断 432"/>
        <xdr:cNvSpPr/>
      </xdr:nvSpPr>
      <xdr:spPr>
        <a:xfrm>
          <a:off x="164592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73661</xdr:rowOff>
    </xdr:from>
    <xdr:to>
      <xdr:col>78</xdr:col>
      <xdr:colOff>69850</xdr:colOff>
      <xdr:row>77</xdr:row>
      <xdr:rowOff>16511</xdr:rowOff>
    </xdr:to>
    <xdr:cxnSp macro="">
      <xdr:nvCxnSpPr>
        <xdr:cNvPr id="434" name="直線コネクタ 433"/>
        <xdr:cNvCxnSpPr/>
      </xdr:nvCxnSpPr>
      <xdr:spPr>
        <a:xfrm>
          <a:off x="14782800" y="13103861"/>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160020</xdr:rowOff>
    </xdr:from>
    <xdr:to>
      <xdr:col>78</xdr:col>
      <xdr:colOff>120650</xdr:colOff>
      <xdr:row>77</xdr:row>
      <xdr:rowOff>90170</xdr:rowOff>
    </xdr:to>
    <xdr:sp macro="" textlink="">
      <xdr:nvSpPr>
        <xdr:cNvPr id="435" name="フローチャート: 判断 434"/>
        <xdr:cNvSpPr/>
      </xdr:nvSpPr>
      <xdr:spPr>
        <a:xfrm>
          <a:off x="15621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74947</xdr:rowOff>
    </xdr:from>
    <xdr:ext cx="736600" cy="259045"/>
    <xdr:sp macro="" textlink="">
      <xdr:nvSpPr>
        <xdr:cNvPr id="436" name="テキスト ボックス 435"/>
        <xdr:cNvSpPr txBox="1"/>
      </xdr:nvSpPr>
      <xdr:spPr>
        <a:xfrm>
          <a:off x="15290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130810</xdr:rowOff>
    </xdr:from>
    <xdr:to>
      <xdr:col>73</xdr:col>
      <xdr:colOff>180975</xdr:colOff>
      <xdr:row>76</xdr:row>
      <xdr:rowOff>73661</xdr:rowOff>
    </xdr:to>
    <xdr:cxnSp macro="">
      <xdr:nvCxnSpPr>
        <xdr:cNvPr id="437" name="直線コネクタ 436"/>
        <xdr:cNvCxnSpPr/>
      </xdr:nvCxnSpPr>
      <xdr:spPr>
        <a:xfrm>
          <a:off x="13893800" y="12989560"/>
          <a:ext cx="889000" cy="114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106680</xdr:rowOff>
    </xdr:from>
    <xdr:to>
      <xdr:col>74</xdr:col>
      <xdr:colOff>31750</xdr:colOff>
      <xdr:row>77</xdr:row>
      <xdr:rowOff>36830</xdr:rowOff>
    </xdr:to>
    <xdr:sp macro="" textlink="">
      <xdr:nvSpPr>
        <xdr:cNvPr id="438" name="フローチャート: 判断 437"/>
        <xdr:cNvSpPr/>
      </xdr:nvSpPr>
      <xdr:spPr>
        <a:xfrm>
          <a:off x="14732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21607</xdr:rowOff>
    </xdr:from>
    <xdr:ext cx="762000" cy="259045"/>
    <xdr:sp macro="" textlink="">
      <xdr:nvSpPr>
        <xdr:cNvPr id="439" name="テキスト ボックス 438"/>
        <xdr:cNvSpPr txBox="1"/>
      </xdr:nvSpPr>
      <xdr:spPr>
        <a:xfrm>
          <a:off x="14401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31750</xdr:rowOff>
    </xdr:from>
    <xdr:to>
      <xdr:col>69</xdr:col>
      <xdr:colOff>92075</xdr:colOff>
      <xdr:row>75</xdr:row>
      <xdr:rowOff>130810</xdr:rowOff>
    </xdr:to>
    <xdr:cxnSp macro="">
      <xdr:nvCxnSpPr>
        <xdr:cNvPr id="440" name="直線コネクタ 439"/>
        <xdr:cNvCxnSpPr/>
      </xdr:nvCxnSpPr>
      <xdr:spPr>
        <a:xfrm>
          <a:off x="13004800" y="128905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45720</xdr:rowOff>
    </xdr:from>
    <xdr:to>
      <xdr:col>69</xdr:col>
      <xdr:colOff>142875</xdr:colOff>
      <xdr:row>76</xdr:row>
      <xdr:rowOff>147320</xdr:rowOff>
    </xdr:to>
    <xdr:sp macro="" textlink="">
      <xdr:nvSpPr>
        <xdr:cNvPr id="441" name="フローチャート: 判断 440"/>
        <xdr:cNvSpPr/>
      </xdr:nvSpPr>
      <xdr:spPr>
        <a:xfrm>
          <a:off x="138430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132097</xdr:rowOff>
    </xdr:from>
    <xdr:ext cx="762000" cy="259045"/>
    <xdr:sp macro="" textlink="">
      <xdr:nvSpPr>
        <xdr:cNvPr id="442" name="テキスト ボックス 441"/>
        <xdr:cNvSpPr txBox="1"/>
      </xdr:nvSpPr>
      <xdr:spPr>
        <a:xfrm>
          <a:off x="13512800" y="1316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148589</xdr:rowOff>
    </xdr:from>
    <xdr:to>
      <xdr:col>65</xdr:col>
      <xdr:colOff>53975</xdr:colOff>
      <xdr:row>76</xdr:row>
      <xdr:rowOff>78739</xdr:rowOff>
    </xdr:to>
    <xdr:sp macro="" textlink="">
      <xdr:nvSpPr>
        <xdr:cNvPr id="443" name="フローチャート: 判断 442"/>
        <xdr:cNvSpPr/>
      </xdr:nvSpPr>
      <xdr:spPr>
        <a:xfrm>
          <a:off x="129540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63516</xdr:rowOff>
    </xdr:from>
    <xdr:ext cx="762000" cy="259045"/>
    <xdr:sp macro="" textlink="">
      <xdr:nvSpPr>
        <xdr:cNvPr id="444" name="テキスト ボックス 443"/>
        <xdr:cNvSpPr txBox="1"/>
      </xdr:nvSpPr>
      <xdr:spPr>
        <a:xfrm>
          <a:off x="12623800" y="13093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53339</xdr:rowOff>
    </xdr:from>
    <xdr:to>
      <xdr:col>82</xdr:col>
      <xdr:colOff>158750</xdr:colOff>
      <xdr:row>76</xdr:row>
      <xdr:rowOff>154939</xdr:rowOff>
    </xdr:to>
    <xdr:sp macro="" textlink="">
      <xdr:nvSpPr>
        <xdr:cNvPr id="450" name="楕円 449"/>
        <xdr:cNvSpPr/>
      </xdr:nvSpPr>
      <xdr:spPr>
        <a:xfrm>
          <a:off x="164592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69867</xdr:rowOff>
    </xdr:from>
    <xdr:ext cx="762000" cy="259045"/>
    <xdr:sp macro="" textlink="">
      <xdr:nvSpPr>
        <xdr:cNvPr id="451" name="公債費以外該当値テキスト"/>
        <xdr:cNvSpPr txBox="1"/>
      </xdr:nvSpPr>
      <xdr:spPr>
        <a:xfrm>
          <a:off x="165989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137161</xdr:rowOff>
    </xdr:from>
    <xdr:to>
      <xdr:col>78</xdr:col>
      <xdr:colOff>120650</xdr:colOff>
      <xdr:row>77</xdr:row>
      <xdr:rowOff>67311</xdr:rowOff>
    </xdr:to>
    <xdr:sp macro="" textlink="">
      <xdr:nvSpPr>
        <xdr:cNvPr id="452" name="楕円 451"/>
        <xdr:cNvSpPr/>
      </xdr:nvSpPr>
      <xdr:spPr>
        <a:xfrm>
          <a:off x="15621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77487</xdr:rowOff>
    </xdr:from>
    <xdr:ext cx="736600" cy="259045"/>
    <xdr:sp macro="" textlink="">
      <xdr:nvSpPr>
        <xdr:cNvPr id="453" name="テキスト ボックス 452"/>
        <xdr:cNvSpPr txBox="1"/>
      </xdr:nvSpPr>
      <xdr:spPr>
        <a:xfrm>
          <a:off x="15290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22861</xdr:rowOff>
    </xdr:from>
    <xdr:to>
      <xdr:col>74</xdr:col>
      <xdr:colOff>31750</xdr:colOff>
      <xdr:row>76</xdr:row>
      <xdr:rowOff>124461</xdr:rowOff>
    </xdr:to>
    <xdr:sp macro="" textlink="">
      <xdr:nvSpPr>
        <xdr:cNvPr id="454" name="楕円 453"/>
        <xdr:cNvSpPr/>
      </xdr:nvSpPr>
      <xdr:spPr>
        <a:xfrm>
          <a:off x="14732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134637</xdr:rowOff>
    </xdr:from>
    <xdr:ext cx="762000" cy="259045"/>
    <xdr:sp macro="" textlink="">
      <xdr:nvSpPr>
        <xdr:cNvPr id="455" name="テキスト ボックス 454"/>
        <xdr:cNvSpPr txBox="1"/>
      </xdr:nvSpPr>
      <xdr:spPr>
        <a:xfrm>
          <a:off x="14401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80010</xdr:rowOff>
    </xdr:from>
    <xdr:to>
      <xdr:col>69</xdr:col>
      <xdr:colOff>142875</xdr:colOff>
      <xdr:row>76</xdr:row>
      <xdr:rowOff>10161</xdr:rowOff>
    </xdr:to>
    <xdr:sp macro="" textlink="">
      <xdr:nvSpPr>
        <xdr:cNvPr id="456" name="楕円 455"/>
        <xdr:cNvSpPr/>
      </xdr:nvSpPr>
      <xdr:spPr>
        <a:xfrm>
          <a:off x="13843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20337</xdr:rowOff>
    </xdr:from>
    <xdr:ext cx="762000" cy="259045"/>
    <xdr:sp macro="" textlink="">
      <xdr:nvSpPr>
        <xdr:cNvPr id="457" name="テキスト ボックス 456"/>
        <xdr:cNvSpPr txBox="1"/>
      </xdr:nvSpPr>
      <xdr:spPr>
        <a:xfrm>
          <a:off x="135128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152400</xdr:rowOff>
    </xdr:from>
    <xdr:to>
      <xdr:col>65</xdr:col>
      <xdr:colOff>53975</xdr:colOff>
      <xdr:row>75</xdr:row>
      <xdr:rowOff>82550</xdr:rowOff>
    </xdr:to>
    <xdr:sp macro="" textlink="">
      <xdr:nvSpPr>
        <xdr:cNvPr id="458" name="楕円 457"/>
        <xdr:cNvSpPr/>
      </xdr:nvSpPr>
      <xdr:spPr>
        <a:xfrm>
          <a:off x="12954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92727</xdr:rowOff>
    </xdr:from>
    <xdr:ext cx="762000" cy="259045"/>
    <xdr:sp macro="" textlink="">
      <xdr:nvSpPr>
        <xdr:cNvPr id="459" name="テキスト ボックス 458"/>
        <xdr:cNvSpPr txBox="1"/>
      </xdr:nvSpPr>
      <xdr:spPr>
        <a:xfrm>
          <a:off x="12623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2</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169996</xdr:rowOff>
    </xdr:from>
    <xdr:to>
      <xdr:col>29</xdr:col>
      <xdr:colOff>127000</xdr:colOff>
      <xdr:row>19</xdr:row>
      <xdr:rowOff>161509</xdr:rowOff>
    </xdr:to>
    <xdr:cxnSp macro="">
      <xdr:nvCxnSpPr>
        <xdr:cNvPr id="49" name="直線コネクタ 48"/>
        <xdr:cNvCxnSpPr/>
      </xdr:nvCxnSpPr>
      <xdr:spPr bwMode="auto">
        <a:xfrm flipV="1">
          <a:off x="5651500" y="2103571"/>
          <a:ext cx="0" cy="13631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133586</xdr:rowOff>
    </xdr:from>
    <xdr:ext cx="762000" cy="259045"/>
    <xdr:sp macro="" textlink="">
      <xdr:nvSpPr>
        <xdr:cNvPr id="50" name="人口1人当たり決算額の推移最小値テキスト130"/>
        <xdr:cNvSpPr txBox="1"/>
      </xdr:nvSpPr>
      <xdr:spPr>
        <a:xfrm>
          <a:off x="5740400" y="3438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161509</xdr:rowOff>
    </xdr:from>
    <xdr:to>
      <xdr:col>30</xdr:col>
      <xdr:colOff>25400</xdr:colOff>
      <xdr:row>19</xdr:row>
      <xdr:rowOff>161509</xdr:rowOff>
    </xdr:to>
    <xdr:cxnSp macro="">
      <xdr:nvCxnSpPr>
        <xdr:cNvPr id="51" name="直線コネクタ 50"/>
        <xdr:cNvCxnSpPr/>
      </xdr:nvCxnSpPr>
      <xdr:spPr bwMode="auto">
        <a:xfrm>
          <a:off x="5562600" y="34666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84923</xdr:rowOff>
    </xdr:from>
    <xdr:ext cx="762000" cy="259045"/>
    <xdr:sp macro="" textlink="">
      <xdr:nvSpPr>
        <xdr:cNvPr id="52" name="人口1人当たり決算額の推移最大値テキスト130"/>
        <xdr:cNvSpPr txBox="1"/>
      </xdr:nvSpPr>
      <xdr:spPr>
        <a:xfrm>
          <a:off x="5740400" y="184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148,324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169996</xdr:rowOff>
    </xdr:from>
    <xdr:to>
      <xdr:col>30</xdr:col>
      <xdr:colOff>25400</xdr:colOff>
      <xdr:row>11</xdr:row>
      <xdr:rowOff>169996</xdr:rowOff>
    </xdr:to>
    <xdr:cxnSp macro="">
      <xdr:nvCxnSpPr>
        <xdr:cNvPr id="53" name="直線コネクタ 52"/>
        <xdr:cNvCxnSpPr/>
      </xdr:nvCxnSpPr>
      <xdr:spPr bwMode="auto">
        <a:xfrm>
          <a:off x="5562600" y="21035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58153</xdr:rowOff>
    </xdr:from>
    <xdr:to>
      <xdr:col>29</xdr:col>
      <xdr:colOff>127000</xdr:colOff>
      <xdr:row>16</xdr:row>
      <xdr:rowOff>116232</xdr:rowOff>
    </xdr:to>
    <xdr:cxnSp macro="">
      <xdr:nvCxnSpPr>
        <xdr:cNvPr id="54" name="直線コネクタ 53"/>
        <xdr:cNvCxnSpPr/>
      </xdr:nvCxnSpPr>
      <xdr:spPr bwMode="auto">
        <a:xfrm flipV="1">
          <a:off x="5003800" y="2848978"/>
          <a:ext cx="647700" cy="580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119376</xdr:rowOff>
    </xdr:from>
    <xdr:ext cx="762000" cy="259045"/>
    <xdr:sp macro="" textlink="">
      <xdr:nvSpPr>
        <xdr:cNvPr id="55" name="人口1人当たり決算額の推移平均値テキスト130"/>
        <xdr:cNvSpPr txBox="1"/>
      </xdr:nvSpPr>
      <xdr:spPr>
        <a:xfrm>
          <a:off x="5740400" y="2910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147299</xdr:rowOff>
    </xdr:from>
    <xdr:to>
      <xdr:col>29</xdr:col>
      <xdr:colOff>177800</xdr:colOff>
      <xdr:row>17</xdr:row>
      <xdr:rowOff>77449</xdr:rowOff>
    </xdr:to>
    <xdr:sp macro="" textlink="">
      <xdr:nvSpPr>
        <xdr:cNvPr id="56" name="フローチャート: 判断 55"/>
        <xdr:cNvSpPr/>
      </xdr:nvSpPr>
      <xdr:spPr bwMode="auto">
        <a:xfrm>
          <a:off x="5600700" y="29381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116232</xdr:rowOff>
    </xdr:from>
    <xdr:to>
      <xdr:col>26</xdr:col>
      <xdr:colOff>50800</xdr:colOff>
      <xdr:row>16</xdr:row>
      <xdr:rowOff>129977</xdr:rowOff>
    </xdr:to>
    <xdr:cxnSp macro="">
      <xdr:nvCxnSpPr>
        <xdr:cNvPr id="57" name="直線コネクタ 56"/>
        <xdr:cNvCxnSpPr/>
      </xdr:nvCxnSpPr>
      <xdr:spPr bwMode="auto">
        <a:xfrm flipV="1">
          <a:off x="4305300" y="2907057"/>
          <a:ext cx="698500" cy="13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9725</xdr:rowOff>
    </xdr:from>
    <xdr:to>
      <xdr:col>26</xdr:col>
      <xdr:colOff>101600</xdr:colOff>
      <xdr:row>17</xdr:row>
      <xdr:rowOff>111325</xdr:rowOff>
    </xdr:to>
    <xdr:sp macro="" textlink="">
      <xdr:nvSpPr>
        <xdr:cNvPr id="58" name="フローチャート: 判断 57"/>
        <xdr:cNvSpPr/>
      </xdr:nvSpPr>
      <xdr:spPr bwMode="auto">
        <a:xfrm>
          <a:off x="4953000" y="29720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96102</xdr:rowOff>
    </xdr:from>
    <xdr:ext cx="736600" cy="259045"/>
    <xdr:sp macro="" textlink="">
      <xdr:nvSpPr>
        <xdr:cNvPr id="59" name="テキスト ボックス 58"/>
        <xdr:cNvSpPr txBox="1"/>
      </xdr:nvSpPr>
      <xdr:spPr>
        <a:xfrm>
          <a:off x="4622800" y="305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94572</xdr:rowOff>
    </xdr:from>
    <xdr:to>
      <xdr:col>22</xdr:col>
      <xdr:colOff>114300</xdr:colOff>
      <xdr:row>16</xdr:row>
      <xdr:rowOff>129977</xdr:rowOff>
    </xdr:to>
    <xdr:cxnSp macro="">
      <xdr:nvCxnSpPr>
        <xdr:cNvPr id="60" name="直線コネクタ 59"/>
        <xdr:cNvCxnSpPr/>
      </xdr:nvCxnSpPr>
      <xdr:spPr bwMode="auto">
        <a:xfrm>
          <a:off x="3606800" y="2885397"/>
          <a:ext cx="698500" cy="354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25956</xdr:rowOff>
    </xdr:from>
    <xdr:to>
      <xdr:col>22</xdr:col>
      <xdr:colOff>165100</xdr:colOff>
      <xdr:row>17</xdr:row>
      <xdr:rowOff>127556</xdr:rowOff>
    </xdr:to>
    <xdr:sp macro="" textlink="">
      <xdr:nvSpPr>
        <xdr:cNvPr id="61" name="フローチャート: 判断 60"/>
        <xdr:cNvSpPr/>
      </xdr:nvSpPr>
      <xdr:spPr bwMode="auto">
        <a:xfrm>
          <a:off x="4254500" y="29882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112333</xdr:rowOff>
    </xdr:from>
    <xdr:ext cx="762000" cy="259045"/>
    <xdr:sp macro="" textlink="">
      <xdr:nvSpPr>
        <xdr:cNvPr id="62" name="テキスト ボックス 61"/>
        <xdr:cNvSpPr txBox="1"/>
      </xdr:nvSpPr>
      <xdr:spPr>
        <a:xfrm>
          <a:off x="3924300" y="3074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94572</xdr:rowOff>
    </xdr:from>
    <xdr:to>
      <xdr:col>18</xdr:col>
      <xdr:colOff>177800</xdr:colOff>
      <xdr:row>16</xdr:row>
      <xdr:rowOff>154222</xdr:rowOff>
    </xdr:to>
    <xdr:cxnSp macro="">
      <xdr:nvCxnSpPr>
        <xdr:cNvPr id="63" name="直線コネクタ 62"/>
        <xdr:cNvCxnSpPr/>
      </xdr:nvCxnSpPr>
      <xdr:spPr bwMode="auto">
        <a:xfrm flipV="1">
          <a:off x="2908300" y="2885397"/>
          <a:ext cx="698500" cy="596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25298</xdr:rowOff>
    </xdr:from>
    <xdr:to>
      <xdr:col>19</xdr:col>
      <xdr:colOff>38100</xdr:colOff>
      <xdr:row>17</xdr:row>
      <xdr:rowOff>126898</xdr:rowOff>
    </xdr:to>
    <xdr:sp macro="" textlink="">
      <xdr:nvSpPr>
        <xdr:cNvPr id="64" name="フローチャート: 判断 63"/>
        <xdr:cNvSpPr/>
      </xdr:nvSpPr>
      <xdr:spPr bwMode="auto">
        <a:xfrm>
          <a:off x="3556000" y="29875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111675</xdr:rowOff>
    </xdr:from>
    <xdr:ext cx="762000" cy="259045"/>
    <xdr:sp macro="" textlink="">
      <xdr:nvSpPr>
        <xdr:cNvPr id="65" name="テキスト ボックス 64"/>
        <xdr:cNvSpPr txBox="1"/>
      </xdr:nvSpPr>
      <xdr:spPr>
        <a:xfrm>
          <a:off x="3225800" y="307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39243</xdr:rowOff>
    </xdr:from>
    <xdr:to>
      <xdr:col>15</xdr:col>
      <xdr:colOff>101600</xdr:colOff>
      <xdr:row>17</xdr:row>
      <xdr:rowOff>140843</xdr:rowOff>
    </xdr:to>
    <xdr:sp macro="" textlink="">
      <xdr:nvSpPr>
        <xdr:cNvPr id="66" name="フローチャート: 判断 65"/>
        <xdr:cNvSpPr/>
      </xdr:nvSpPr>
      <xdr:spPr bwMode="auto">
        <a:xfrm>
          <a:off x="2857500" y="30015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125620</xdr:rowOff>
    </xdr:from>
    <xdr:ext cx="762000" cy="259045"/>
    <xdr:sp macro="" textlink="">
      <xdr:nvSpPr>
        <xdr:cNvPr id="67" name="テキスト ボックス 66"/>
        <xdr:cNvSpPr txBox="1"/>
      </xdr:nvSpPr>
      <xdr:spPr>
        <a:xfrm>
          <a:off x="2527300" y="3087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7353</xdr:rowOff>
    </xdr:from>
    <xdr:to>
      <xdr:col>29</xdr:col>
      <xdr:colOff>177800</xdr:colOff>
      <xdr:row>16</xdr:row>
      <xdr:rowOff>108953</xdr:rowOff>
    </xdr:to>
    <xdr:sp macro="" textlink="">
      <xdr:nvSpPr>
        <xdr:cNvPr id="73" name="楕円 72"/>
        <xdr:cNvSpPr/>
      </xdr:nvSpPr>
      <xdr:spPr bwMode="auto">
        <a:xfrm>
          <a:off x="5600700" y="2798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23880</xdr:rowOff>
    </xdr:from>
    <xdr:ext cx="762000" cy="259045"/>
    <xdr:sp macro="" textlink="">
      <xdr:nvSpPr>
        <xdr:cNvPr id="74" name="人口1人当たり決算額の推移該当値テキスト130"/>
        <xdr:cNvSpPr txBox="1"/>
      </xdr:nvSpPr>
      <xdr:spPr>
        <a:xfrm>
          <a:off x="5740400" y="2643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65432</xdr:rowOff>
    </xdr:from>
    <xdr:to>
      <xdr:col>26</xdr:col>
      <xdr:colOff>101600</xdr:colOff>
      <xdr:row>16</xdr:row>
      <xdr:rowOff>167032</xdr:rowOff>
    </xdr:to>
    <xdr:sp macro="" textlink="">
      <xdr:nvSpPr>
        <xdr:cNvPr id="75" name="楕円 74"/>
        <xdr:cNvSpPr/>
      </xdr:nvSpPr>
      <xdr:spPr bwMode="auto">
        <a:xfrm>
          <a:off x="4953000" y="28562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5759</xdr:rowOff>
    </xdr:from>
    <xdr:ext cx="736600" cy="259045"/>
    <xdr:sp macro="" textlink="">
      <xdr:nvSpPr>
        <xdr:cNvPr id="76" name="テキスト ボックス 75"/>
        <xdr:cNvSpPr txBox="1"/>
      </xdr:nvSpPr>
      <xdr:spPr>
        <a:xfrm>
          <a:off x="4622800" y="2625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79177</xdr:rowOff>
    </xdr:from>
    <xdr:to>
      <xdr:col>22</xdr:col>
      <xdr:colOff>165100</xdr:colOff>
      <xdr:row>17</xdr:row>
      <xdr:rowOff>9327</xdr:rowOff>
    </xdr:to>
    <xdr:sp macro="" textlink="">
      <xdr:nvSpPr>
        <xdr:cNvPr id="77" name="楕円 76"/>
        <xdr:cNvSpPr/>
      </xdr:nvSpPr>
      <xdr:spPr bwMode="auto">
        <a:xfrm>
          <a:off x="4254500" y="28700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19504</xdr:rowOff>
    </xdr:from>
    <xdr:ext cx="762000" cy="259045"/>
    <xdr:sp macro="" textlink="">
      <xdr:nvSpPr>
        <xdr:cNvPr id="78" name="テキスト ボックス 77"/>
        <xdr:cNvSpPr txBox="1"/>
      </xdr:nvSpPr>
      <xdr:spPr>
        <a:xfrm>
          <a:off x="3924300" y="2638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43772</xdr:rowOff>
    </xdr:from>
    <xdr:to>
      <xdr:col>19</xdr:col>
      <xdr:colOff>38100</xdr:colOff>
      <xdr:row>16</xdr:row>
      <xdr:rowOff>145372</xdr:rowOff>
    </xdr:to>
    <xdr:sp macro="" textlink="">
      <xdr:nvSpPr>
        <xdr:cNvPr id="79" name="楕円 78"/>
        <xdr:cNvSpPr/>
      </xdr:nvSpPr>
      <xdr:spPr bwMode="auto">
        <a:xfrm>
          <a:off x="3556000" y="28345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155549</xdr:rowOff>
    </xdr:from>
    <xdr:ext cx="762000" cy="259045"/>
    <xdr:sp macro="" textlink="">
      <xdr:nvSpPr>
        <xdr:cNvPr id="80" name="テキスト ボックス 79"/>
        <xdr:cNvSpPr txBox="1"/>
      </xdr:nvSpPr>
      <xdr:spPr>
        <a:xfrm>
          <a:off x="3225800" y="260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103422</xdr:rowOff>
    </xdr:from>
    <xdr:to>
      <xdr:col>15</xdr:col>
      <xdr:colOff>101600</xdr:colOff>
      <xdr:row>17</xdr:row>
      <xdr:rowOff>33572</xdr:rowOff>
    </xdr:to>
    <xdr:sp macro="" textlink="">
      <xdr:nvSpPr>
        <xdr:cNvPr id="81" name="楕円 80"/>
        <xdr:cNvSpPr/>
      </xdr:nvSpPr>
      <xdr:spPr bwMode="auto">
        <a:xfrm>
          <a:off x="2857500" y="28942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43749</xdr:rowOff>
    </xdr:from>
    <xdr:ext cx="762000" cy="259045"/>
    <xdr:sp macro="" textlink="">
      <xdr:nvSpPr>
        <xdr:cNvPr id="82" name="テキスト ボックス 81"/>
        <xdr:cNvSpPr txBox="1"/>
      </xdr:nvSpPr>
      <xdr:spPr>
        <a:xfrm>
          <a:off x="2527300" y="2663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209492</xdr:rowOff>
    </xdr:from>
    <xdr:to>
      <xdr:col>29</xdr:col>
      <xdr:colOff>127000</xdr:colOff>
      <xdr:row>38</xdr:row>
      <xdr:rowOff>103519</xdr:rowOff>
    </xdr:to>
    <xdr:cxnSp macro="">
      <xdr:nvCxnSpPr>
        <xdr:cNvPr id="113" name="直線コネクタ 112"/>
        <xdr:cNvCxnSpPr/>
      </xdr:nvCxnSpPr>
      <xdr:spPr bwMode="auto">
        <a:xfrm flipV="1">
          <a:off x="5651500" y="6134042"/>
          <a:ext cx="0" cy="14370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75596</xdr:rowOff>
    </xdr:from>
    <xdr:ext cx="762000" cy="259045"/>
    <xdr:sp macro="" textlink="">
      <xdr:nvSpPr>
        <xdr:cNvPr id="114" name="人口1人当たり決算額の推移最小値テキスト445"/>
        <xdr:cNvSpPr txBox="1"/>
      </xdr:nvSpPr>
      <xdr:spPr>
        <a:xfrm>
          <a:off x="5740400" y="7543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103519</xdr:rowOff>
    </xdr:from>
    <xdr:to>
      <xdr:col>30</xdr:col>
      <xdr:colOff>25400</xdr:colOff>
      <xdr:row>38</xdr:row>
      <xdr:rowOff>103519</xdr:rowOff>
    </xdr:to>
    <xdr:cxnSp macro="">
      <xdr:nvCxnSpPr>
        <xdr:cNvPr id="115" name="直線コネクタ 114"/>
        <xdr:cNvCxnSpPr/>
      </xdr:nvCxnSpPr>
      <xdr:spPr bwMode="auto">
        <a:xfrm>
          <a:off x="5562600" y="75711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124419</xdr:rowOff>
    </xdr:from>
    <xdr:ext cx="762000" cy="259045"/>
    <xdr:sp macro="" textlink="">
      <xdr:nvSpPr>
        <xdr:cNvPr id="116" name="人口1人当たり決算額の推移最大値テキスト445"/>
        <xdr:cNvSpPr txBox="1"/>
      </xdr:nvSpPr>
      <xdr:spPr>
        <a:xfrm>
          <a:off x="5740400" y="5877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209492</xdr:rowOff>
    </xdr:from>
    <xdr:to>
      <xdr:col>30</xdr:col>
      <xdr:colOff>25400</xdr:colOff>
      <xdr:row>33</xdr:row>
      <xdr:rowOff>209492</xdr:rowOff>
    </xdr:to>
    <xdr:cxnSp macro="">
      <xdr:nvCxnSpPr>
        <xdr:cNvPr id="117" name="直線コネクタ 116"/>
        <xdr:cNvCxnSpPr/>
      </xdr:nvCxnSpPr>
      <xdr:spPr bwMode="auto">
        <a:xfrm>
          <a:off x="5562600" y="61340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142806</xdr:rowOff>
    </xdr:from>
    <xdr:to>
      <xdr:col>29</xdr:col>
      <xdr:colOff>127000</xdr:colOff>
      <xdr:row>37</xdr:row>
      <xdr:rowOff>170695</xdr:rowOff>
    </xdr:to>
    <xdr:cxnSp macro="">
      <xdr:nvCxnSpPr>
        <xdr:cNvPr id="118" name="直線コネクタ 117"/>
        <xdr:cNvCxnSpPr/>
      </xdr:nvCxnSpPr>
      <xdr:spPr bwMode="auto">
        <a:xfrm flipV="1">
          <a:off x="5003800" y="7267506"/>
          <a:ext cx="647700" cy="27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223062</xdr:rowOff>
    </xdr:from>
    <xdr:ext cx="762000" cy="259045"/>
    <xdr:sp macro="" textlink="">
      <xdr:nvSpPr>
        <xdr:cNvPr id="119" name="人口1人当たり決算額の推移平均値テキスト445"/>
        <xdr:cNvSpPr txBox="1"/>
      </xdr:nvSpPr>
      <xdr:spPr>
        <a:xfrm>
          <a:off x="5740400" y="68334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35085</xdr:rowOff>
    </xdr:from>
    <xdr:to>
      <xdr:col>29</xdr:col>
      <xdr:colOff>177800</xdr:colOff>
      <xdr:row>36</xdr:row>
      <xdr:rowOff>136685</xdr:rowOff>
    </xdr:to>
    <xdr:sp macro="" textlink="">
      <xdr:nvSpPr>
        <xdr:cNvPr id="120" name="フローチャート: 判断 119"/>
        <xdr:cNvSpPr/>
      </xdr:nvSpPr>
      <xdr:spPr bwMode="auto">
        <a:xfrm>
          <a:off x="5600700" y="698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84937</xdr:rowOff>
    </xdr:from>
    <xdr:to>
      <xdr:col>26</xdr:col>
      <xdr:colOff>50800</xdr:colOff>
      <xdr:row>37</xdr:row>
      <xdr:rowOff>170695</xdr:rowOff>
    </xdr:to>
    <xdr:cxnSp macro="">
      <xdr:nvCxnSpPr>
        <xdr:cNvPr id="121" name="直線コネクタ 120"/>
        <xdr:cNvCxnSpPr/>
      </xdr:nvCxnSpPr>
      <xdr:spPr bwMode="auto">
        <a:xfrm>
          <a:off x="4305300" y="7209637"/>
          <a:ext cx="698500" cy="857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28618</xdr:rowOff>
    </xdr:from>
    <xdr:to>
      <xdr:col>26</xdr:col>
      <xdr:colOff>101600</xdr:colOff>
      <xdr:row>36</xdr:row>
      <xdr:rowOff>130218</xdr:rowOff>
    </xdr:to>
    <xdr:sp macro="" textlink="">
      <xdr:nvSpPr>
        <xdr:cNvPr id="122" name="フローチャート: 判断 121"/>
        <xdr:cNvSpPr/>
      </xdr:nvSpPr>
      <xdr:spPr bwMode="auto">
        <a:xfrm>
          <a:off x="4953000" y="69818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140395</xdr:rowOff>
    </xdr:from>
    <xdr:ext cx="736600" cy="259045"/>
    <xdr:sp macro="" textlink="">
      <xdr:nvSpPr>
        <xdr:cNvPr id="123" name="テキスト ボックス 122"/>
        <xdr:cNvSpPr txBox="1"/>
      </xdr:nvSpPr>
      <xdr:spPr>
        <a:xfrm>
          <a:off x="4622800" y="6750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45913</xdr:rowOff>
    </xdr:from>
    <xdr:to>
      <xdr:col>22</xdr:col>
      <xdr:colOff>114300</xdr:colOff>
      <xdr:row>37</xdr:row>
      <xdr:rowOff>84937</xdr:rowOff>
    </xdr:to>
    <xdr:cxnSp macro="">
      <xdr:nvCxnSpPr>
        <xdr:cNvPr id="124" name="直線コネクタ 123"/>
        <xdr:cNvCxnSpPr/>
      </xdr:nvCxnSpPr>
      <xdr:spPr bwMode="auto">
        <a:xfrm>
          <a:off x="3606800" y="7170613"/>
          <a:ext cx="698500" cy="39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44033</xdr:rowOff>
    </xdr:from>
    <xdr:to>
      <xdr:col>22</xdr:col>
      <xdr:colOff>165100</xdr:colOff>
      <xdr:row>36</xdr:row>
      <xdr:rowOff>145633</xdr:rowOff>
    </xdr:to>
    <xdr:sp macro="" textlink="">
      <xdr:nvSpPr>
        <xdr:cNvPr id="125" name="フローチャート: 判断 124"/>
        <xdr:cNvSpPr/>
      </xdr:nvSpPr>
      <xdr:spPr bwMode="auto">
        <a:xfrm>
          <a:off x="4254500" y="69972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155810</xdr:rowOff>
    </xdr:from>
    <xdr:ext cx="762000" cy="259045"/>
    <xdr:sp macro="" textlink="">
      <xdr:nvSpPr>
        <xdr:cNvPr id="126" name="テキスト ボックス 125"/>
        <xdr:cNvSpPr txBox="1"/>
      </xdr:nvSpPr>
      <xdr:spPr>
        <a:xfrm>
          <a:off x="3924300" y="6766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45913</xdr:rowOff>
    </xdr:from>
    <xdr:to>
      <xdr:col>18</xdr:col>
      <xdr:colOff>177800</xdr:colOff>
      <xdr:row>37</xdr:row>
      <xdr:rowOff>139736</xdr:rowOff>
    </xdr:to>
    <xdr:cxnSp macro="">
      <xdr:nvCxnSpPr>
        <xdr:cNvPr id="127" name="直線コネクタ 126"/>
        <xdr:cNvCxnSpPr/>
      </xdr:nvCxnSpPr>
      <xdr:spPr bwMode="auto">
        <a:xfrm flipV="1">
          <a:off x="2908300" y="7170613"/>
          <a:ext cx="698500" cy="938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9743</xdr:rowOff>
    </xdr:from>
    <xdr:to>
      <xdr:col>19</xdr:col>
      <xdr:colOff>38100</xdr:colOff>
      <xdr:row>36</xdr:row>
      <xdr:rowOff>111343</xdr:rowOff>
    </xdr:to>
    <xdr:sp macro="" textlink="">
      <xdr:nvSpPr>
        <xdr:cNvPr id="128" name="フローチャート: 判断 127"/>
        <xdr:cNvSpPr/>
      </xdr:nvSpPr>
      <xdr:spPr bwMode="auto">
        <a:xfrm>
          <a:off x="3556000" y="6962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121520</xdr:rowOff>
    </xdr:from>
    <xdr:ext cx="762000" cy="259045"/>
    <xdr:sp macro="" textlink="">
      <xdr:nvSpPr>
        <xdr:cNvPr id="129" name="テキスト ボックス 128"/>
        <xdr:cNvSpPr txBox="1"/>
      </xdr:nvSpPr>
      <xdr:spPr>
        <a:xfrm>
          <a:off x="3225800" y="673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3766</xdr:rowOff>
    </xdr:from>
    <xdr:to>
      <xdr:col>15</xdr:col>
      <xdr:colOff>101600</xdr:colOff>
      <xdr:row>36</xdr:row>
      <xdr:rowOff>105366</xdr:rowOff>
    </xdr:to>
    <xdr:sp macro="" textlink="">
      <xdr:nvSpPr>
        <xdr:cNvPr id="130" name="フローチャート: 判断 129"/>
        <xdr:cNvSpPr/>
      </xdr:nvSpPr>
      <xdr:spPr bwMode="auto">
        <a:xfrm>
          <a:off x="2857500" y="69570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115543</xdr:rowOff>
    </xdr:from>
    <xdr:ext cx="762000" cy="259045"/>
    <xdr:sp macro="" textlink="">
      <xdr:nvSpPr>
        <xdr:cNvPr id="131" name="テキスト ボックス 130"/>
        <xdr:cNvSpPr txBox="1"/>
      </xdr:nvSpPr>
      <xdr:spPr>
        <a:xfrm>
          <a:off x="2527300" y="672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92006</xdr:rowOff>
    </xdr:from>
    <xdr:to>
      <xdr:col>29</xdr:col>
      <xdr:colOff>177800</xdr:colOff>
      <xdr:row>37</xdr:row>
      <xdr:rowOff>193606</xdr:rowOff>
    </xdr:to>
    <xdr:sp macro="" textlink="">
      <xdr:nvSpPr>
        <xdr:cNvPr id="137" name="楕円 136"/>
        <xdr:cNvSpPr/>
      </xdr:nvSpPr>
      <xdr:spPr bwMode="auto">
        <a:xfrm>
          <a:off x="5600700" y="72167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64083</xdr:rowOff>
    </xdr:from>
    <xdr:ext cx="762000" cy="259045"/>
    <xdr:sp macro="" textlink="">
      <xdr:nvSpPr>
        <xdr:cNvPr id="138" name="人口1人当たり決算額の推移該当値テキスト445"/>
        <xdr:cNvSpPr txBox="1"/>
      </xdr:nvSpPr>
      <xdr:spPr>
        <a:xfrm>
          <a:off x="5740400" y="7188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119895</xdr:rowOff>
    </xdr:from>
    <xdr:to>
      <xdr:col>26</xdr:col>
      <xdr:colOff>101600</xdr:colOff>
      <xdr:row>37</xdr:row>
      <xdr:rowOff>221495</xdr:rowOff>
    </xdr:to>
    <xdr:sp macro="" textlink="">
      <xdr:nvSpPr>
        <xdr:cNvPr id="139" name="楕円 138"/>
        <xdr:cNvSpPr/>
      </xdr:nvSpPr>
      <xdr:spPr bwMode="auto">
        <a:xfrm>
          <a:off x="4953000" y="7244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206272</xdr:rowOff>
    </xdr:from>
    <xdr:ext cx="736600" cy="259045"/>
    <xdr:sp macro="" textlink="">
      <xdr:nvSpPr>
        <xdr:cNvPr id="140" name="テキスト ボックス 139"/>
        <xdr:cNvSpPr txBox="1"/>
      </xdr:nvSpPr>
      <xdr:spPr>
        <a:xfrm>
          <a:off x="4622800" y="7330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34137</xdr:rowOff>
    </xdr:from>
    <xdr:to>
      <xdr:col>22</xdr:col>
      <xdr:colOff>165100</xdr:colOff>
      <xdr:row>37</xdr:row>
      <xdr:rowOff>135737</xdr:rowOff>
    </xdr:to>
    <xdr:sp macro="" textlink="">
      <xdr:nvSpPr>
        <xdr:cNvPr id="141" name="楕円 140"/>
        <xdr:cNvSpPr/>
      </xdr:nvSpPr>
      <xdr:spPr bwMode="auto">
        <a:xfrm>
          <a:off x="4254500" y="71588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120514</xdr:rowOff>
    </xdr:from>
    <xdr:ext cx="762000" cy="259045"/>
    <xdr:sp macro="" textlink="">
      <xdr:nvSpPr>
        <xdr:cNvPr id="142" name="テキスト ボックス 141"/>
        <xdr:cNvSpPr txBox="1"/>
      </xdr:nvSpPr>
      <xdr:spPr>
        <a:xfrm>
          <a:off x="3924300" y="7245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166563</xdr:rowOff>
    </xdr:from>
    <xdr:to>
      <xdr:col>19</xdr:col>
      <xdr:colOff>38100</xdr:colOff>
      <xdr:row>37</xdr:row>
      <xdr:rowOff>96713</xdr:rowOff>
    </xdr:to>
    <xdr:sp macro="" textlink="">
      <xdr:nvSpPr>
        <xdr:cNvPr id="143" name="楕円 142"/>
        <xdr:cNvSpPr/>
      </xdr:nvSpPr>
      <xdr:spPr bwMode="auto">
        <a:xfrm>
          <a:off x="3556000" y="71198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81490</xdr:rowOff>
    </xdr:from>
    <xdr:ext cx="762000" cy="259045"/>
    <xdr:sp macro="" textlink="">
      <xdr:nvSpPr>
        <xdr:cNvPr id="144" name="テキスト ボックス 143"/>
        <xdr:cNvSpPr txBox="1"/>
      </xdr:nvSpPr>
      <xdr:spPr>
        <a:xfrm>
          <a:off x="3225800" y="7206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88936</xdr:rowOff>
    </xdr:from>
    <xdr:to>
      <xdr:col>15</xdr:col>
      <xdr:colOff>101600</xdr:colOff>
      <xdr:row>37</xdr:row>
      <xdr:rowOff>190536</xdr:rowOff>
    </xdr:to>
    <xdr:sp macro="" textlink="">
      <xdr:nvSpPr>
        <xdr:cNvPr id="145" name="楕円 144"/>
        <xdr:cNvSpPr/>
      </xdr:nvSpPr>
      <xdr:spPr bwMode="auto">
        <a:xfrm>
          <a:off x="2857500" y="72136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175313</xdr:rowOff>
    </xdr:from>
    <xdr:ext cx="762000" cy="259045"/>
    <xdr:sp macro="" textlink="">
      <xdr:nvSpPr>
        <xdr:cNvPr id="146" name="テキスト ボックス 145"/>
        <xdr:cNvSpPr txBox="1"/>
      </xdr:nvSpPr>
      <xdr:spPr>
        <a:xfrm>
          <a:off x="2527300" y="7300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63,994
63,523
666.03
49,106,178
47,825,141
517,811
20,985,753
35,887,842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84,303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139700</xdr:rowOff>
    </xdr:from>
    <xdr:to>
      <xdr:col>28</xdr:col>
      <xdr:colOff>114300</xdr:colOff>
      <xdr:row>39</xdr:row>
      <xdr:rowOff>139700</xdr:rowOff>
    </xdr:to>
    <xdr:cxnSp macro="">
      <xdr:nvCxnSpPr>
        <xdr:cNvPr id="43" name="直線コネクタ 42"/>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168927</xdr:rowOff>
    </xdr:from>
    <xdr:ext cx="531299" cy="259045"/>
    <xdr:sp macro="" textlink="">
      <xdr:nvSpPr>
        <xdr:cNvPr id="44" name="テキスト ボックス 43"/>
        <xdr:cNvSpPr txBox="1"/>
      </xdr:nvSpPr>
      <xdr:spPr>
        <a:xfrm>
          <a:off x="230701" y="6684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5" name="直線コネクタ 44"/>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6" name="テキスト ボックス 45"/>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7" name="直線コネクタ 46"/>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8" name="テキスト ボックス 47"/>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9" name="直線コネクタ 48"/>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50" name="テキスト ボックス 49"/>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1" name="直線コネクタ 50"/>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54627</xdr:rowOff>
    </xdr:from>
    <xdr:ext cx="595419" cy="259045"/>
    <xdr:sp macro="" textlink="">
      <xdr:nvSpPr>
        <xdr:cNvPr id="52" name="テキスト ボックス 51"/>
        <xdr:cNvSpPr txBox="1"/>
      </xdr:nvSpPr>
      <xdr:spPr>
        <a:xfrm>
          <a:off x="166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3" name="直線コネクタ 52"/>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4" name="テキスト ボックス 53"/>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5" name="直線コネクタ 54"/>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6" name="テキスト ボックス 55"/>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7" name="直線コネクタ 56"/>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8" name="テキスト ボックス 57"/>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9"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126141</xdr:rowOff>
    </xdr:from>
    <xdr:to>
      <xdr:col>24</xdr:col>
      <xdr:colOff>62865</xdr:colOff>
      <xdr:row>39</xdr:row>
      <xdr:rowOff>4869</xdr:rowOff>
    </xdr:to>
    <xdr:cxnSp macro="">
      <xdr:nvCxnSpPr>
        <xdr:cNvPr id="60" name="直線コネクタ 59"/>
        <xdr:cNvCxnSpPr/>
      </xdr:nvCxnSpPr>
      <xdr:spPr>
        <a:xfrm flipV="1">
          <a:off x="4633595" y="5269641"/>
          <a:ext cx="1270" cy="1421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8696</xdr:rowOff>
    </xdr:from>
    <xdr:ext cx="534377" cy="259045"/>
    <xdr:sp macro="" textlink="">
      <xdr:nvSpPr>
        <xdr:cNvPr id="61" name="人件費最小値テキスト"/>
        <xdr:cNvSpPr txBox="1"/>
      </xdr:nvSpPr>
      <xdr:spPr>
        <a:xfrm>
          <a:off x="4686300" y="6695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49,437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4869</xdr:rowOff>
    </xdr:from>
    <xdr:to>
      <xdr:col>24</xdr:col>
      <xdr:colOff>152400</xdr:colOff>
      <xdr:row>39</xdr:row>
      <xdr:rowOff>4869</xdr:rowOff>
    </xdr:to>
    <xdr:cxnSp macro="">
      <xdr:nvCxnSpPr>
        <xdr:cNvPr id="62" name="直線コネクタ 61"/>
        <xdr:cNvCxnSpPr/>
      </xdr:nvCxnSpPr>
      <xdr:spPr>
        <a:xfrm>
          <a:off x="4546600" y="6691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72818</xdr:rowOff>
    </xdr:from>
    <xdr:ext cx="599010" cy="259045"/>
    <xdr:sp macro="" textlink="">
      <xdr:nvSpPr>
        <xdr:cNvPr id="63" name="人件費最大値テキスト"/>
        <xdr:cNvSpPr txBox="1"/>
      </xdr:nvSpPr>
      <xdr:spPr>
        <a:xfrm>
          <a:off x="4686300" y="5044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126141</xdr:rowOff>
    </xdr:from>
    <xdr:to>
      <xdr:col>24</xdr:col>
      <xdr:colOff>152400</xdr:colOff>
      <xdr:row>30</xdr:row>
      <xdr:rowOff>126141</xdr:rowOff>
    </xdr:to>
    <xdr:cxnSp macro="">
      <xdr:nvCxnSpPr>
        <xdr:cNvPr id="64" name="直線コネクタ 63"/>
        <xdr:cNvCxnSpPr/>
      </xdr:nvCxnSpPr>
      <xdr:spPr>
        <a:xfrm>
          <a:off x="4546600" y="5269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90994</xdr:rowOff>
    </xdr:from>
    <xdr:to>
      <xdr:col>24</xdr:col>
      <xdr:colOff>63500</xdr:colOff>
      <xdr:row>35</xdr:row>
      <xdr:rowOff>161831</xdr:rowOff>
    </xdr:to>
    <xdr:cxnSp macro="">
      <xdr:nvCxnSpPr>
        <xdr:cNvPr id="65" name="直線コネクタ 64"/>
        <xdr:cNvCxnSpPr/>
      </xdr:nvCxnSpPr>
      <xdr:spPr>
        <a:xfrm flipV="1">
          <a:off x="3797300" y="6091744"/>
          <a:ext cx="838200" cy="70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164511</xdr:rowOff>
    </xdr:from>
    <xdr:ext cx="534377" cy="259045"/>
    <xdr:sp macro="" textlink="">
      <xdr:nvSpPr>
        <xdr:cNvPr id="66" name="人件費平均値テキスト"/>
        <xdr:cNvSpPr txBox="1"/>
      </xdr:nvSpPr>
      <xdr:spPr>
        <a:xfrm>
          <a:off x="4686300" y="61652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14634</xdr:rowOff>
    </xdr:from>
    <xdr:to>
      <xdr:col>24</xdr:col>
      <xdr:colOff>114300</xdr:colOff>
      <xdr:row>36</xdr:row>
      <xdr:rowOff>116234</xdr:rowOff>
    </xdr:to>
    <xdr:sp macro="" textlink="">
      <xdr:nvSpPr>
        <xdr:cNvPr id="67" name="フローチャート: 判断 66"/>
        <xdr:cNvSpPr/>
      </xdr:nvSpPr>
      <xdr:spPr>
        <a:xfrm>
          <a:off x="4584700" y="6186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161831</xdr:rowOff>
    </xdr:from>
    <xdr:to>
      <xdr:col>19</xdr:col>
      <xdr:colOff>177800</xdr:colOff>
      <xdr:row>36</xdr:row>
      <xdr:rowOff>5940</xdr:rowOff>
    </xdr:to>
    <xdr:cxnSp macro="">
      <xdr:nvCxnSpPr>
        <xdr:cNvPr id="68" name="直線コネクタ 67"/>
        <xdr:cNvCxnSpPr/>
      </xdr:nvCxnSpPr>
      <xdr:spPr>
        <a:xfrm flipV="1">
          <a:off x="2908300" y="6162581"/>
          <a:ext cx="889000" cy="15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130091</xdr:rowOff>
    </xdr:from>
    <xdr:to>
      <xdr:col>20</xdr:col>
      <xdr:colOff>38100</xdr:colOff>
      <xdr:row>37</xdr:row>
      <xdr:rowOff>60241</xdr:rowOff>
    </xdr:to>
    <xdr:sp macro="" textlink="">
      <xdr:nvSpPr>
        <xdr:cNvPr id="69" name="フローチャート: 判断 68"/>
        <xdr:cNvSpPr/>
      </xdr:nvSpPr>
      <xdr:spPr>
        <a:xfrm>
          <a:off x="3746500" y="630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51368</xdr:rowOff>
    </xdr:from>
    <xdr:ext cx="534377" cy="259045"/>
    <xdr:sp macro="" textlink="">
      <xdr:nvSpPr>
        <xdr:cNvPr id="70" name="テキスト ボックス 69"/>
        <xdr:cNvSpPr txBox="1"/>
      </xdr:nvSpPr>
      <xdr:spPr>
        <a:xfrm>
          <a:off x="3530111" y="6395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169261</xdr:rowOff>
    </xdr:from>
    <xdr:to>
      <xdr:col>15</xdr:col>
      <xdr:colOff>50800</xdr:colOff>
      <xdr:row>36</xdr:row>
      <xdr:rowOff>5940</xdr:rowOff>
    </xdr:to>
    <xdr:cxnSp macro="">
      <xdr:nvCxnSpPr>
        <xdr:cNvPr id="71" name="直線コネクタ 70"/>
        <xdr:cNvCxnSpPr/>
      </xdr:nvCxnSpPr>
      <xdr:spPr>
        <a:xfrm>
          <a:off x="2019300" y="6170011"/>
          <a:ext cx="889000" cy="8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133877</xdr:rowOff>
    </xdr:from>
    <xdr:to>
      <xdr:col>15</xdr:col>
      <xdr:colOff>101600</xdr:colOff>
      <xdr:row>37</xdr:row>
      <xdr:rowOff>64027</xdr:rowOff>
    </xdr:to>
    <xdr:sp macro="" textlink="">
      <xdr:nvSpPr>
        <xdr:cNvPr id="72" name="フローチャート: 判断 71"/>
        <xdr:cNvSpPr/>
      </xdr:nvSpPr>
      <xdr:spPr>
        <a:xfrm>
          <a:off x="2857500" y="6306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55154</xdr:rowOff>
    </xdr:from>
    <xdr:ext cx="534377" cy="259045"/>
    <xdr:sp macro="" textlink="">
      <xdr:nvSpPr>
        <xdr:cNvPr id="73" name="テキスト ボックス 72"/>
        <xdr:cNvSpPr txBox="1"/>
      </xdr:nvSpPr>
      <xdr:spPr>
        <a:xfrm>
          <a:off x="2641111" y="6398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169261</xdr:rowOff>
    </xdr:from>
    <xdr:to>
      <xdr:col>10</xdr:col>
      <xdr:colOff>114300</xdr:colOff>
      <xdr:row>36</xdr:row>
      <xdr:rowOff>120369</xdr:rowOff>
    </xdr:to>
    <xdr:cxnSp macro="">
      <xdr:nvCxnSpPr>
        <xdr:cNvPr id="74" name="直線コネクタ 73"/>
        <xdr:cNvCxnSpPr/>
      </xdr:nvCxnSpPr>
      <xdr:spPr>
        <a:xfrm flipV="1">
          <a:off x="1130300" y="6170011"/>
          <a:ext cx="889000" cy="122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134220</xdr:rowOff>
    </xdr:from>
    <xdr:to>
      <xdr:col>10</xdr:col>
      <xdr:colOff>165100</xdr:colOff>
      <xdr:row>37</xdr:row>
      <xdr:rowOff>64370</xdr:rowOff>
    </xdr:to>
    <xdr:sp macro="" textlink="">
      <xdr:nvSpPr>
        <xdr:cNvPr id="75" name="フローチャート: 判断 74"/>
        <xdr:cNvSpPr/>
      </xdr:nvSpPr>
      <xdr:spPr>
        <a:xfrm>
          <a:off x="1968500" y="630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55497</xdr:rowOff>
    </xdr:from>
    <xdr:ext cx="534377" cy="259045"/>
    <xdr:sp macro="" textlink="">
      <xdr:nvSpPr>
        <xdr:cNvPr id="76" name="テキスト ボックス 75"/>
        <xdr:cNvSpPr txBox="1"/>
      </xdr:nvSpPr>
      <xdr:spPr>
        <a:xfrm>
          <a:off x="1752111" y="6399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139864</xdr:rowOff>
    </xdr:from>
    <xdr:to>
      <xdr:col>6</xdr:col>
      <xdr:colOff>38100</xdr:colOff>
      <xdr:row>37</xdr:row>
      <xdr:rowOff>70014</xdr:rowOff>
    </xdr:to>
    <xdr:sp macro="" textlink="">
      <xdr:nvSpPr>
        <xdr:cNvPr id="77" name="フローチャート: 判断 76"/>
        <xdr:cNvSpPr/>
      </xdr:nvSpPr>
      <xdr:spPr>
        <a:xfrm>
          <a:off x="1079500" y="6312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61141</xdr:rowOff>
    </xdr:from>
    <xdr:ext cx="534377" cy="259045"/>
    <xdr:sp macro="" textlink="">
      <xdr:nvSpPr>
        <xdr:cNvPr id="78" name="テキスト ボックス 77"/>
        <xdr:cNvSpPr txBox="1"/>
      </xdr:nvSpPr>
      <xdr:spPr>
        <a:xfrm>
          <a:off x="863111" y="6404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9" name="テキスト ボックス 78"/>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80" name="テキスト ボックス 79"/>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1" name="テキスト ボックス 80"/>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2" name="テキスト ボックス 81"/>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3" name="テキスト ボックス 82"/>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40194</xdr:rowOff>
    </xdr:from>
    <xdr:to>
      <xdr:col>24</xdr:col>
      <xdr:colOff>114300</xdr:colOff>
      <xdr:row>35</xdr:row>
      <xdr:rowOff>141794</xdr:rowOff>
    </xdr:to>
    <xdr:sp macro="" textlink="">
      <xdr:nvSpPr>
        <xdr:cNvPr id="84" name="楕円 83"/>
        <xdr:cNvSpPr/>
      </xdr:nvSpPr>
      <xdr:spPr>
        <a:xfrm>
          <a:off x="4584700" y="604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63071</xdr:rowOff>
    </xdr:from>
    <xdr:ext cx="534377" cy="259045"/>
    <xdr:sp macro="" textlink="">
      <xdr:nvSpPr>
        <xdr:cNvPr id="85" name="人件費該当値テキスト"/>
        <xdr:cNvSpPr txBox="1"/>
      </xdr:nvSpPr>
      <xdr:spPr>
        <a:xfrm>
          <a:off x="4686300" y="5892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111031</xdr:rowOff>
    </xdr:from>
    <xdr:to>
      <xdr:col>20</xdr:col>
      <xdr:colOff>38100</xdr:colOff>
      <xdr:row>36</xdr:row>
      <xdr:rowOff>41181</xdr:rowOff>
    </xdr:to>
    <xdr:sp macro="" textlink="">
      <xdr:nvSpPr>
        <xdr:cNvPr id="86" name="楕円 85"/>
        <xdr:cNvSpPr/>
      </xdr:nvSpPr>
      <xdr:spPr>
        <a:xfrm>
          <a:off x="3746500" y="6111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57708</xdr:rowOff>
    </xdr:from>
    <xdr:ext cx="534377" cy="259045"/>
    <xdr:sp macro="" textlink="">
      <xdr:nvSpPr>
        <xdr:cNvPr id="87" name="テキスト ボックス 86"/>
        <xdr:cNvSpPr txBox="1"/>
      </xdr:nvSpPr>
      <xdr:spPr>
        <a:xfrm>
          <a:off x="3530111" y="5887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126590</xdr:rowOff>
    </xdr:from>
    <xdr:to>
      <xdr:col>15</xdr:col>
      <xdr:colOff>101600</xdr:colOff>
      <xdr:row>36</xdr:row>
      <xdr:rowOff>56740</xdr:rowOff>
    </xdr:to>
    <xdr:sp macro="" textlink="">
      <xdr:nvSpPr>
        <xdr:cNvPr id="88" name="楕円 87"/>
        <xdr:cNvSpPr/>
      </xdr:nvSpPr>
      <xdr:spPr>
        <a:xfrm>
          <a:off x="2857500" y="612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73267</xdr:rowOff>
    </xdr:from>
    <xdr:ext cx="534377" cy="259045"/>
    <xdr:sp macro="" textlink="">
      <xdr:nvSpPr>
        <xdr:cNvPr id="89" name="テキスト ボックス 88"/>
        <xdr:cNvSpPr txBox="1"/>
      </xdr:nvSpPr>
      <xdr:spPr>
        <a:xfrm>
          <a:off x="2641111" y="5902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118461</xdr:rowOff>
    </xdr:from>
    <xdr:to>
      <xdr:col>10</xdr:col>
      <xdr:colOff>165100</xdr:colOff>
      <xdr:row>36</xdr:row>
      <xdr:rowOff>48611</xdr:rowOff>
    </xdr:to>
    <xdr:sp macro="" textlink="">
      <xdr:nvSpPr>
        <xdr:cNvPr id="90" name="楕円 89"/>
        <xdr:cNvSpPr/>
      </xdr:nvSpPr>
      <xdr:spPr>
        <a:xfrm>
          <a:off x="1968500" y="6119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65138</xdr:rowOff>
    </xdr:from>
    <xdr:ext cx="534377" cy="259045"/>
    <xdr:sp macro="" textlink="">
      <xdr:nvSpPr>
        <xdr:cNvPr id="91" name="テキスト ボックス 90"/>
        <xdr:cNvSpPr txBox="1"/>
      </xdr:nvSpPr>
      <xdr:spPr>
        <a:xfrm>
          <a:off x="1752111" y="5894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69569</xdr:rowOff>
    </xdr:from>
    <xdr:to>
      <xdr:col>6</xdr:col>
      <xdr:colOff>38100</xdr:colOff>
      <xdr:row>36</xdr:row>
      <xdr:rowOff>171169</xdr:rowOff>
    </xdr:to>
    <xdr:sp macro="" textlink="">
      <xdr:nvSpPr>
        <xdr:cNvPr id="92" name="楕円 91"/>
        <xdr:cNvSpPr/>
      </xdr:nvSpPr>
      <xdr:spPr>
        <a:xfrm>
          <a:off x="1079500" y="6241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16246</xdr:rowOff>
    </xdr:from>
    <xdr:ext cx="534377" cy="259045"/>
    <xdr:sp macro="" textlink="">
      <xdr:nvSpPr>
        <xdr:cNvPr id="93" name="テキスト ボックス 92"/>
        <xdr:cNvSpPr txBox="1"/>
      </xdr:nvSpPr>
      <xdr:spPr>
        <a:xfrm>
          <a:off x="863111" y="6016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4" name="正方形/長方形 93"/>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5" name="正方形/長方形 94"/>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6" name="正方形/長方形 95"/>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7" name="正方形/長方形 96"/>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8" name="正方形/長方形 97"/>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9" name="正方形/長方形 98"/>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100" name="正方形/長方形 99"/>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1" name="正方形/長方形 100"/>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2" name="テキスト ボックス 101"/>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3" name="直線コネクタ 102"/>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4" name="テキスト ボックス 103"/>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5" name="直線コネクタ 104"/>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6" name="テキスト ボックス 105"/>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7" name="直線コネクタ 106"/>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8" name="テキスト ボックス 107"/>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9" name="直線コネクタ 108"/>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10" name="テキスト ボックス 109"/>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11" name="直線コネクタ 110"/>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2" name="テキスト ボックス 111"/>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3" name="直線コネクタ 112"/>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4" name="テキスト ボックス 113"/>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5" name="直線コネクタ 114"/>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6" name="テキスト ボックス 115"/>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7" name="直線コネクタ 11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8" name="テキスト ボックス 117"/>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9"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140516</xdr:rowOff>
    </xdr:from>
    <xdr:to>
      <xdr:col>24</xdr:col>
      <xdr:colOff>62865</xdr:colOff>
      <xdr:row>59</xdr:row>
      <xdr:rowOff>101981</xdr:rowOff>
    </xdr:to>
    <xdr:cxnSp macro="">
      <xdr:nvCxnSpPr>
        <xdr:cNvPr id="120" name="直線コネクタ 119"/>
        <xdr:cNvCxnSpPr/>
      </xdr:nvCxnSpPr>
      <xdr:spPr>
        <a:xfrm flipV="1">
          <a:off x="4633595" y="8713016"/>
          <a:ext cx="1270" cy="1504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105808</xdr:rowOff>
    </xdr:from>
    <xdr:ext cx="534377" cy="259045"/>
    <xdr:sp macro="" textlink="">
      <xdr:nvSpPr>
        <xdr:cNvPr id="121" name="物件費最小値テキスト"/>
        <xdr:cNvSpPr txBox="1"/>
      </xdr:nvSpPr>
      <xdr:spPr>
        <a:xfrm>
          <a:off x="4686300" y="10221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101981</xdr:rowOff>
    </xdr:from>
    <xdr:to>
      <xdr:col>24</xdr:col>
      <xdr:colOff>152400</xdr:colOff>
      <xdr:row>59</xdr:row>
      <xdr:rowOff>101981</xdr:rowOff>
    </xdr:to>
    <xdr:cxnSp macro="">
      <xdr:nvCxnSpPr>
        <xdr:cNvPr id="122" name="直線コネクタ 121"/>
        <xdr:cNvCxnSpPr/>
      </xdr:nvCxnSpPr>
      <xdr:spPr>
        <a:xfrm>
          <a:off x="4546600" y="10217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87193</xdr:rowOff>
    </xdr:from>
    <xdr:ext cx="599010" cy="259045"/>
    <xdr:sp macro="" textlink="">
      <xdr:nvSpPr>
        <xdr:cNvPr id="123" name="物件費最大値テキスト"/>
        <xdr:cNvSpPr txBox="1"/>
      </xdr:nvSpPr>
      <xdr:spPr>
        <a:xfrm>
          <a:off x="4686300" y="8488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140516</xdr:rowOff>
    </xdr:from>
    <xdr:to>
      <xdr:col>24</xdr:col>
      <xdr:colOff>152400</xdr:colOff>
      <xdr:row>50</xdr:row>
      <xdr:rowOff>140516</xdr:rowOff>
    </xdr:to>
    <xdr:cxnSp macro="">
      <xdr:nvCxnSpPr>
        <xdr:cNvPr id="124" name="直線コネクタ 123"/>
        <xdr:cNvCxnSpPr/>
      </xdr:nvCxnSpPr>
      <xdr:spPr>
        <a:xfrm>
          <a:off x="4546600" y="8713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70091</xdr:rowOff>
    </xdr:from>
    <xdr:to>
      <xdr:col>24</xdr:col>
      <xdr:colOff>63500</xdr:colOff>
      <xdr:row>54</xdr:row>
      <xdr:rowOff>73406</xdr:rowOff>
    </xdr:to>
    <xdr:cxnSp macro="">
      <xdr:nvCxnSpPr>
        <xdr:cNvPr id="125" name="直線コネクタ 124"/>
        <xdr:cNvCxnSpPr/>
      </xdr:nvCxnSpPr>
      <xdr:spPr>
        <a:xfrm flipV="1">
          <a:off x="3797300" y="9156941"/>
          <a:ext cx="838200" cy="17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27877</xdr:rowOff>
    </xdr:from>
    <xdr:ext cx="534377" cy="259045"/>
    <xdr:sp macro="" textlink="">
      <xdr:nvSpPr>
        <xdr:cNvPr id="126" name="物件費平均値テキスト"/>
        <xdr:cNvSpPr txBox="1"/>
      </xdr:nvSpPr>
      <xdr:spPr>
        <a:xfrm>
          <a:off x="4686300" y="96290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49450</xdr:rowOff>
    </xdr:from>
    <xdr:to>
      <xdr:col>24</xdr:col>
      <xdr:colOff>114300</xdr:colOff>
      <xdr:row>56</xdr:row>
      <xdr:rowOff>151050</xdr:rowOff>
    </xdr:to>
    <xdr:sp macro="" textlink="">
      <xdr:nvSpPr>
        <xdr:cNvPr id="127" name="フローチャート: 判断 126"/>
        <xdr:cNvSpPr/>
      </xdr:nvSpPr>
      <xdr:spPr>
        <a:xfrm>
          <a:off x="4584700" y="965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73406</xdr:rowOff>
    </xdr:from>
    <xdr:to>
      <xdr:col>19</xdr:col>
      <xdr:colOff>177800</xdr:colOff>
      <xdr:row>55</xdr:row>
      <xdr:rowOff>6328</xdr:rowOff>
    </xdr:to>
    <xdr:cxnSp macro="">
      <xdr:nvCxnSpPr>
        <xdr:cNvPr id="128" name="直線コネクタ 127"/>
        <xdr:cNvCxnSpPr/>
      </xdr:nvCxnSpPr>
      <xdr:spPr>
        <a:xfrm flipV="1">
          <a:off x="2908300" y="9331706"/>
          <a:ext cx="889000" cy="104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96901</xdr:rowOff>
    </xdr:from>
    <xdr:to>
      <xdr:col>20</xdr:col>
      <xdr:colOff>38100</xdr:colOff>
      <xdr:row>57</xdr:row>
      <xdr:rowOff>27051</xdr:rowOff>
    </xdr:to>
    <xdr:sp macro="" textlink="">
      <xdr:nvSpPr>
        <xdr:cNvPr id="129" name="フローチャート: 判断 128"/>
        <xdr:cNvSpPr/>
      </xdr:nvSpPr>
      <xdr:spPr>
        <a:xfrm>
          <a:off x="3746500" y="9698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18178</xdr:rowOff>
    </xdr:from>
    <xdr:ext cx="534377" cy="259045"/>
    <xdr:sp macro="" textlink="">
      <xdr:nvSpPr>
        <xdr:cNvPr id="130" name="テキスト ボックス 129"/>
        <xdr:cNvSpPr txBox="1"/>
      </xdr:nvSpPr>
      <xdr:spPr>
        <a:xfrm>
          <a:off x="3530111" y="9790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83089</xdr:rowOff>
    </xdr:from>
    <xdr:to>
      <xdr:col>15</xdr:col>
      <xdr:colOff>50800</xdr:colOff>
      <xdr:row>55</xdr:row>
      <xdr:rowOff>6328</xdr:rowOff>
    </xdr:to>
    <xdr:cxnSp macro="">
      <xdr:nvCxnSpPr>
        <xdr:cNvPr id="131" name="直線コネクタ 130"/>
        <xdr:cNvCxnSpPr/>
      </xdr:nvCxnSpPr>
      <xdr:spPr>
        <a:xfrm>
          <a:off x="2019300" y="9341389"/>
          <a:ext cx="889000" cy="9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171310</xdr:rowOff>
    </xdr:from>
    <xdr:to>
      <xdr:col>15</xdr:col>
      <xdr:colOff>101600</xdr:colOff>
      <xdr:row>57</xdr:row>
      <xdr:rowOff>101460</xdr:rowOff>
    </xdr:to>
    <xdr:sp macro="" textlink="">
      <xdr:nvSpPr>
        <xdr:cNvPr id="132" name="フローチャート: 判断 131"/>
        <xdr:cNvSpPr/>
      </xdr:nvSpPr>
      <xdr:spPr>
        <a:xfrm>
          <a:off x="2857500" y="977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92587</xdr:rowOff>
    </xdr:from>
    <xdr:ext cx="534377" cy="259045"/>
    <xdr:sp macro="" textlink="">
      <xdr:nvSpPr>
        <xdr:cNvPr id="133" name="テキスト ボックス 132"/>
        <xdr:cNvSpPr txBox="1"/>
      </xdr:nvSpPr>
      <xdr:spPr>
        <a:xfrm>
          <a:off x="2641111" y="986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83089</xdr:rowOff>
    </xdr:from>
    <xdr:to>
      <xdr:col>10</xdr:col>
      <xdr:colOff>114300</xdr:colOff>
      <xdr:row>55</xdr:row>
      <xdr:rowOff>32307</xdr:rowOff>
    </xdr:to>
    <xdr:cxnSp macro="">
      <xdr:nvCxnSpPr>
        <xdr:cNvPr id="134" name="直線コネクタ 133"/>
        <xdr:cNvCxnSpPr/>
      </xdr:nvCxnSpPr>
      <xdr:spPr>
        <a:xfrm flipV="1">
          <a:off x="1130300" y="9341389"/>
          <a:ext cx="889000" cy="12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25349</xdr:rowOff>
    </xdr:from>
    <xdr:to>
      <xdr:col>10</xdr:col>
      <xdr:colOff>165100</xdr:colOff>
      <xdr:row>57</xdr:row>
      <xdr:rowOff>126949</xdr:rowOff>
    </xdr:to>
    <xdr:sp macro="" textlink="">
      <xdr:nvSpPr>
        <xdr:cNvPr id="135" name="フローチャート: 判断 134"/>
        <xdr:cNvSpPr/>
      </xdr:nvSpPr>
      <xdr:spPr>
        <a:xfrm>
          <a:off x="1968500" y="979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118076</xdr:rowOff>
    </xdr:from>
    <xdr:ext cx="534377" cy="259045"/>
    <xdr:sp macro="" textlink="">
      <xdr:nvSpPr>
        <xdr:cNvPr id="136" name="テキスト ボックス 135"/>
        <xdr:cNvSpPr txBox="1"/>
      </xdr:nvSpPr>
      <xdr:spPr>
        <a:xfrm>
          <a:off x="1752111" y="9890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55573</xdr:rowOff>
    </xdr:from>
    <xdr:to>
      <xdr:col>6</xdr:col>
      <xdr:colOff>38100</xdr:colOff>
      <xdr:row>57</xdr:row>
      <xdr:rowOff>157173</xdr:rowOff>
    </xdr:to>
    <xdr:sp macro="" textlink="">
      <xdr:nvSpPr>
        <xdr:cNvPr id="137" name="フローチャート: 判断 136"/>
        <xdr:cNvSpPr/>
      </xdr:nvSpPr>
      <xdr:spPr>
        <a:xfrm>
          <a:off x="1079500" y="9828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148300</xdr:rowOff>
    </xdr:from>
    <xdr:ext cx="534377" cy="259045"/>
    <xdr:sp macro="" textlink="">
      <xdr:nvSpPr>
        <xdr:cNvPr id="138" name="テキスト ボックス 137"/>
        <xdr:cNvSpPr txBox="1"/>
      </xdr:nvSpPr>
      <xdr:spPr>
        <a:xfrm>
          <a:off x="863111" y="9920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9" name="テキスト ボックス 13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40" name="テキスト ボックス 13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41" name="テキスト ボックス 14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2" name="テキスト ボックス 14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3" name="テキスト ボックス 14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19291</xdr:rowOff>
    </xdr:from>
    <xdr:to>
      <xdr:col>24</xdr:col>
      <xdr:colOff>114300</xdr:colOff>
      <xdr:row>53</xdr:row>
      <xdr:rowOff>120891</xdr:rowOff>
    </xdr:to>
    <xdr:sp macro="" textlink="">
      <xdr:nvSpPr>
        <xdr:cNvPr id="144" name="楕円 143"/>
        <xdr:cNvSpPr/>
      </xdr:nvSpPr>
      <xdr:spPr>
        <a:xfrm>
          <a:off x="4584700" y="9106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42168</xdr:rowOff>
    </xdr:from>
    <xdr:ext cx="599010" cy="259045"/>
    <xdr:sp macro="" textlink="">
      <xdr:nvSpPr>
        <xdr:cNvPr id="145" name="物件費該当値テキスト"/>
        <xdr:cNvSpPr txBox="1"/>
      </xdr:nvSpPr>
      <xdr:spPr>
        <a:xfrm>
          <a:off x="4686300" y="89575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22606</xdr:rowOff>
    </xdr:from>
    <xdr:to>
      <xdr:col>20</xdr:col>
      <xdr:colOff>38100</xdr:colOff>
      <xdr:row>54</xdr:row>
      <xdr:rowOff>124206</xdr:rowOff>
    </xdr:to>
    <xdr:sp macro="" textlink="">
      <xdr:nvSpPr>
        <xdr:cNvPr id="146" name="楕円 145"/>
        <xdr:cNvSpPr/>
      </xdr:nvSpPr>
      <xdr:spPr>
        <a:xfrm>
          <a:off x="3746500" y="928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52</xdr:row>
      <xdr:rowOff>140733</xdr:rowOff>
    </xdr:from>
    <xdr:ext cx="534377" cy="259045"/>
    <xdr:sp macro="" textlink="">
      <xdr:nvSpPr>
        <xdr:cNvPr id="147" name="テキスト ボックス 146"/>
        <xdr:cNvSpPr txBox="1"/>
      </xdr:nvSpPr>
      <xdr:spPr>
        <a:xfrm>
          <a:off x="3530111" y="9056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126978</xdr:rowOff>
    </xdr:from>
    <xdr:to>
      <xdr:col>15</xdr:col>
      <xdr:colOff>101600</xdr:colOff>
      <xdr:row>55</xdr:row>
      <xdr:rowOff>57128</xdr:rowOff>
    </xdr:to>
    <xdr:sp macro="" textlink="">
      <xdr:nvSpPr>
        <xdr:cNvPr id="148" name="楕円 147"/>
        <xdr:cNvSpPr/>
      </xdr:nvSpPr>
      <xdr:spPr>
        <a:xfrm>
          <a:off x="2857500" y="9385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73655</xdr:rowOff>
    </xdr:from>
    <xdr:ext cx="534377" cy="259045"/>
    <xdr:sp macro="" textlink="">
      <xdr:nvSpPr>
        <xdr:cNvPr id="149" name="テキスト ボックス 148"/>
        <xdr:cNvSpPr txBox="1"/>
      </xdr:nvSpPr>
      <xdr:spPr>
        <a:xfrm>
          <a:off x="2641111" y="916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32289</xdr:rowOff>
    </xdr:from>
    <xdr:to>
      <xdr:col>10</xdr:col>
      <xdr:colOff>165100</xdr:colOff>
      <xdr:row>54</xdr:row>
      <xdr:rowOff>133889</xdr:rowOff>
    </xdr:to>
    <xdr:sp macro="" textlink="">
      <xdr:nvSpPr>
        <xdr:cNvPr id="150" name="楕円 149"/>
        <xdr:cNvSpPr/>
      </xdr:nvSpPr>
      <xdr:spPr>
        <a:xfrm>
          <a:off x="1968500" y="9290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150416</xdr:rowOff>
    </xdr:from>
    <xdr:ext cx="534377" cy="259045"/>
    <xdr:sp macro="" textlink="">
      <xdr:nvSpPr>
        <xdr:cNvPr id="151" name="テキスト ボックス 150"/>
        <xdr:cNvSpPr txBox="1"/>
      </xdr:nvSpPr>
      <xdr:spPr>
        <a:xfrm>
          <a:off x="1752111" y="9065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152957</xdr:rowOff>
    </xdr:from>
    <xdr:to>
      <xdr:col>6</xdr:col>
      <xdr:colOff>38100</xdr:colOff>
      <xdr:row>55</xdr:row>
      <xdr:rowOff>83107</xdr:rowOff>
    </xdr:to>
    <xdr:sp macro="" textlink="">
      <xdr:nvSpPr>
        <xdr:cNvPr id="152" name="楕円 151"/>
        <xdr:cNvSpPr/>
      </xdr:nvSpPr>
      <xdr:spPr>
        <a:xfrm>
          <a:off x="1079500" y="941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53</xdr:row>
      <xdr:rowOff>99634</xdr:rowOff>
    </xdr:from>
    <xdr:ext cx="534377" cy="259045"/>
    <xdr:sp macro="" textlink="">
      <xdr:nvSpPr>
        <xdr:cNvPr id="153" name="テキスト ボックス 152"/>
        <xdr:cNvSpPr txBox="1"/>
      </xdr:nvSpPr>
      <xdr:spPr>
        <a:xfrm>
          <a:off x="863111" y="9186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4" name="正方形/長方形 15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5" name="正方形/長方形 154"/>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6" name="正方形/長方形 155"/>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7" name="正方形/長方形 156"/>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8" name="正方形/長方形 157"/>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9" name="正方形/長方形 158"/>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60" name="正方形/長方形 159"/>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61" name="正方形/長方形 160"/>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2" name="テキスト ボックス 161"/>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3" name="直線コネクタ 162"/>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4" name="直線コネクタ 163"/>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5" name="テキスト ボックス 164"/>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6" name="直線コネクタ 165"/>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7" name="テキスト ボックス 166"/>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8" name="直線コネクタ 167"/>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9" name="テキスト ボックス 168"/>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70" name="直線コネクタ 169"/>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71" name="テキスト ボックス 170"/>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2" name="直線コネクタ 171"/>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73" name="テキスト ボックス 172"/>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4" name="直線コネクタ 17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5" name="テキスト ボックス 174"/>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60604</xdr:rowOff>
    </xdr:from>
    <xdr:to>
      <xdr:col>24</xdr:col>
      <xdr:colOff>62865</xdr:colOff>
      <xdr:row>79</xdr:row>
      <xdr:rowOff>21743</xdr:rowOff>
    </xdr:to>
    <xdr:cxnSp macro="">
      <xdr:nvCxnSpPr>
        <xdr:cNvPr id="177" name="直線コネクタ 176"/>
        <xdr:cNvCxnSpPr/>
      </xdr:nvCxnSpPr>
      <xdr:spPr>
        <a:xfrm flipV="1">
          <a:off x="4633595" y="12062104"/>
          <a:ext cx="1270" cy="15041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25570</xdr:rowOff>
    </xdr:from>
    <xdr:ext cx="378565" cy="259045"/>
    <xdr:sp macro="" textlink="">
      <xdr:nvSpPr>
        <xdr:cNvPr id="178" name="維持補修費最小値テキスト"/>
        <xdr:cNvSpPr txBox="1"/>
      </xdr:nvSpPr>
      <xdr:spPr>
        <a:xfrm>
          <a:off x="4686300" y="135701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21743</xdr:rowOff>
    </xdr:from>
    <xdr:to>
      <xdr:col>24</xdr:col>
      <xdr:colOff>152400</xdr:colOff>
      <xdr:row>79</xdr:row>
      <xdr:rowOff>21743</xdr:rowOff>
    </xdr:to>
    <xdr:cxnSp macro="">
      <xdr:nvCxnSpPr>
        <xdr:cNvPr id="179" name="直線コネクタ 178"/>
        <xdr:cNvCxnSpPr/>
      </xdr:nvCxnSpPr>
      <xdr:spPr>
        <a:xfrm>
          <a:off x="4546600" y="13566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7281</xdr:rowOff>
    </xdr:from>
    <xdr:ext cx="534377" cy="259045"/>
    <xdr:sp macro="" textlink="">
      <xdr:nvSpPr>
        <xdr:cNvPr id="180" name="維持補修費最大値テキスト"/>
        <xdr:cNvSpPr txBox="1"/>
      </xdr:nvSpPr>
      <xdr:spPr>
        <a:xfrm>
          <a:off x="4686300" y="11837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60604</xdr:rowOff>
    </xdr:from>
    <xdr:to>
      <xdr:col>24</xdr:col>
      <xdr:colOff>152400</xdr:colOff>
      <xdr:row>70</xdr:row>
      <xdr:rowOff>60604</xdr:rowOff>
    </xdr:to>
    <xdr:cxnSp macro="">
      <xdr:nvCxnSpPr>
        <xdr:cNvPr id="181" name="直線コネクタ 180"/>
        <xdr:cNvCxnSpPr/>
      </xdr:nvCxnSpPr>
      <xdr:spPr>
        <a:xfrm>
          <a:off x="4546600" y="12062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21971</xdr:rowOff>
    </xdr:from>
    <xdr:to>
      <xdr:col>24</xdr:col>
      <xdr:colOff>63500</xdr:colOff>
      <xdr:row>78</xdr:row>
      <xdr:rowOff>62585</xdr:rowOff>
    </xdr:to>
    <xdr:cxnSp macro="">
      <xdr:nvCxnSpPr>
        <xdr:cNvPr id="182" name="直線コネクタ 181"/>
        <xdr:cNvCxnSpPr/>
      </xdr:nvCxnSpPr>
      <xdr:spPr>
        <a:xfrm flipV="1">
          <a:off x="3797300" y="13395071"/>
          <a:ext cx="838200" cy="40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55884</xdr:rowOff>
    </xdr:from>
    <xdr:ext cx="469744" cy="259045"/>
    <xdr:sp macro="" textlink="">
      <xdr:nvSpPr>
        <xdr:cNvPr id="183" name="維持補修費平均値テキスト"/>
        <xdr:cNvSpPr txBox="1"/>
      </xdr:nvSpPr>
      <xdr:spPr>
        <a:xfrm>
          <a:off x="4686300" y="130860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33007</xdr:rowOff>
    </xdr:from>
    <xdr:to>
      <xdr:col>24</xdr:col>
      <xdr:colOff>114300</xdr:colOff>
      <xdr:row>77</xdr:row>
      <xdr:rowOff>134607</xdr:rowOff>
    </xdr:to>
    <xdr:sp macro="" textlink="">
      <xdr:nvSpPr>
        <xdr:cNvPr id="184" name="フローチャート: 判断 183"/>
        <xdr:cNvSpPr/>
      </xdr:nvSpPr>
      <xdr:spPr>
        <a:xfrm>
          <a:off x="4584700" y="13234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54851</xdr:rowOff>
    </xdr:from>
    <xdr:to>
      <xdr:col>19</xdr:col>
      <xdr:colOff>177800</xdr:colOff>
      <xdr:row>78</xdr:row>
      <xdr:rowOff>62585</xdr:rowOff>
    </xdr:to>
    <xdr:cxnSp macro="">
      <xdr:nvCxnSpPr>
        <xdr:cNvPr id="185" name="直線コネクタ 184"/>
        <xdr:cNvCxnSpPr/>
      </xdr:nvCxnSpPr>
      <xdr:spPr>
        <a:xfrm>
          <a:off x="2908300" y="13427951"/>
          <a:ext cx="889000" cy="7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107798</xdr:rowOff>
    </xdr:from>
    <xdr:to>
      <xdr:col>20</xdr:col>
      <xdr:colOff>38100</xdr:colOff>
      <xdr:row>78</xdr:row>
      <xdr:rowOff>37948</xdr:rowOff>
    </xdr:to>
    <xdr:sp macro="" textlink="">
      <xdr:nvSpPr>
        <xdr:cNvPr id="186" name="フローチャート: 判断 185"/>
        <xdr:cNvSpPr/>
      </xdr:nvSpPr>
      <xdr:spPr>
        <a:xfrm>
          <a:off x="3746500" y="13309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54475</xdr:rowOff>
    </xdr:from>
    <xdr:ext cx="469744" cy="259045"/>
    <xdr:sp macro="" textlink="">
      <xdr:nvSpPr>
        <xdr:cNvPr id="187" name="テキスト ボックス 186"/>
        <xdr:cNvSpPr txBox="1"/>
      </xdr:nvSpPr>
      <xdr:spPr>
        <a:xfrm>
          <a:off x="3562428" y="13084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54851</xdr:rowOff>
    </xdr:from>
    <xdr:to>
      <xdr:col>15</xdr:col>
      <xdr:colOff>50800</xdr:colOff>
      <xdr:row>78</xdr:row>
      <xdr:rowOff>54890</xdr:rowOff>
    </xdr:to>
    <xdr:cxnSp macro="">
      <xdr:nvCxnSpPr>
        <xdr:cNvPr id="188" name="直線コネクタ 187"/>
        <xdr:cNvCxnSpPr/>
      </xdr:nvCxnSpPr>
      <xdr:spPr>
        <a:xfrm flipV="1">
          <a:off x="2019300" y="13427951"/>
          <a:ext cx="889000" cy="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70459</xdr:rowOff>
    </xdr:from>
    <xdr:to>
      <xdr:col>15</xdr:col>
      <xdr:colOff>101600</xdr:colOff>
      <xdr:row>78</xdr:row>
      <xdr:rowOff>609</xdr:rowOff>
    </xdr:to>
    <xdr:sp macro="" textlink="">
      <xdr:nvSpPr>
        <xdr:cNvPr id="189" name="フローチャート: 判断 188"/>
        <xdr:cNvSpPr/>
      </xdr:nvSpPr>
      <xdr:spPr>
        <a:xfrm>
          <a:off x="2857500" y="1327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17136</xdr:rowOff>
    </xdr:from>
    <xdr:ext cx="469744" cy="259045"/>
    <xdr:sp macro="" textlink="">
      <xdr:nvSpPr>
        <xdr:cNvPr id="190" name="テキスト ボックス 189"/>
        <xdr:cNvSpPr txBox="1"/>
      </xdr:nvSpPr>
      <xdr:spPr>
        <a:xfrm>
          <a:off x="2673428" y="13047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37173</xdr:rowOff>
    </xdr:from>
    <xdr:to>
      <xdr:col>10</xdr:col>
      <xdr:colOff>114300</xdr:colOff>
      <xdr:row>78</xdr:row>
      <xdr:rowOff>54890</xdr:rowOff>
    </xdr:to>
    <xdr:cxnSp macro="">
      <xdr:nvCxnSpPr>
        <xdr:cNvPr id="191" name="直線コネクタ 190"/>
        <xdr:cNvCxnSpPr/>
      </xdr:nvCxnSpPr>
      <xdr:spPr>
        <a:xfrm>
          <a:off x="1130300" y="13410273"/>
          <a:ext cx="889000" cy="17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31674</xdr:rowOff>
    </xdr:from>
    <xdr:to>
      <xdr:col>10</xdr:col>
      <xdr:colOff>165100</xdr:colOff>
      <xdr:row>77</xdr:row>
      <xdr:rowOff>133274</xdr:rowOff>
    </xdr:to>
    <xdr:sp macro="" textlink="">
      <xdr:nvSpPr>
        <xdr:cNvPr id="192" name="フローチャート: 判断 191"/>
        <xdr:cNvSpPr/>
      </xdr:nvSpPr>
      <xdr:spPr>
        <a:xfrm>
          <a:off x="1968500" y="132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149801</xdr:rowOff>
    </xdr:from>
    <xdr:ext cx="469744" cy="259045"/>
    <xdr:sp macro="" textlink="">
      <xdr:nvSpPr>
        <xdr:cNvPr id="193" name="テキスト ボックス 192"/>
        <xdr:cNvSpPr txBox="1"/>
      </xdr:nvSpPr>
      <xdr:spPr>
        <a:xfrm>
          <a:off x="1784428" y="13008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80251</xdr:rowOff>
    </xdr:from>
    <xdr:to>
      <xdr:col>6</xdr:col>
      <xdr:colOff>38100</xdr:colOff>
      <xdr:row>78</xdr:row>
      <xdr:rowOff>10401</xdr:rowOff>
    </xdr:to>
    <xdr:sp macro="" textlink="">
      <xdr:nvSpPr>
        <xdr:cNvPr id="194" name="フローチャート: 判断 193"/>
        <xdr:cNvSpPr/>
      </xdr:nvSpPr>
      <xdr:spPr>
        <a:xfrm>
          <a:off x="1079500" y="13281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26928</xdr:rowOff>
    </xdr:from>
    <xdr:ext cx="469744" cy="259045"/>
    <xdr:sp macro="" textlink="">
      <xdr:nvSpPr>
        <xdr:cNvPr id="195" name="テキスト ボックス 194"/>
        <xdr:cNvSpPr txBox="1"/>
      </xdr:nvSpPr>
      <xdr:spPr>
        <a:xfrm>
          <a:off x="895428" y="13057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6" name="テキスト ボックス 19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7" name="テキスト ボックス 19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8" name="テキスト ボックス 19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9" name="テキスト ボックス 19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200" name="テキスト ボックス 19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142621</xdr:rowOff>
    </xdr:from>
    <xdr:to>
      <xdr:col>24</xdr:col>
      <xdr:colOff>114300</xdr:colOff>
      <xdr:row>78</xdr:row>
      <xdr:rowOff>72771</xdr:rowOff>
    </xdr:to>
    <xdr:sp macro="" textlink="">
      <xdr:nvSpPr>
        <xdr:cNvPr id="201" name="楕円 200"/>
        <xdr:cNvSpPr/>
      </xdr:nvSpPr>
      <xdr:spPr>
        <a:xfrm>
          <a:off x="4584700" y="13344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121048</xdr:rowOff>
    </xdr:from>
    <xdr:ext cx="469744" cy="259045"/>
    <xdr:sp macro="" textlink="">
      <xdr:nvSpPr>
        <xdr:cNvPr id="202" name="維持補修費該当値テキスト"/>
        <xdr:cNvSpPr txBox="1"/>
      </xdr:nvSpPr>
      <xdr:spPr>
        <a:xfrm>
          <a:off x="4686300" y="13322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11785</xdr:rowOff>
    </xdr:from>
    <xdr:to>
      <xdr:col>20</xdr:col>
      <xdr:colOff>38100</xdr:colOff>
      <xdr:row>78</xdr:row>
      <xdr:rowOff>113385</xdr:rowOff>
    </xdr:to>
    <xdr:sp macro="" textlink="">
      <xdr:nvSpPr>
        <xdr:cNvPr id="203" name="楕円 202"/>
        <xdr:cNvSpPr/>
      </xdr:nvSpPr>
      <xdr:spPr>
        <a:xfrm>
          <a:off x="3746500" y="1338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104512</xdr:rowOff>
    </xdr:from>
    <xdr:ext cx="469744" cy="259045"/>
    <xdr:sp macro="" textlink="">
      <xdr:nvSpPr>
        <xdr:cNvPr id="204" name="テキスト ボックス 203"/>
        <xdr:cNvSpPr txBox="1"/>
      </xdr:nvSpPr>
      <xdr:spPr>
        <a:xfrm>
          <a:off x="3562428" y="13477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4051</xdr:rowOff>
    </xdr:from>
    <xdr:to>
      <xdr:col>15</xdr:col>
      <xdr:colOff>101600</xdr:colOff>
      <xdr:row>78</xdr:row>
      <xdr:rowOff>105651</xdr:rowOff>
    </xdr:to>
    <xdr:sp macro="" textlink="">
      <xdr:nvSpPr>
        <xdr:cNvPr id="205" name="楕円 204"/>
        <xdr:cNvSpPr/>
      </xdr:nvSpPr>
      <xdr:spPr>
        <a:xfrm>
          <a:off x="2857500" y="13377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96778</xdr:rowOff>
    </xdr:from>
    <xdr:ext cx="469744" cy="259045"/>
    <xdr:sp macro="" textlink="">
      <xdr:nvSpPr>
        <xdr:cNvPr id="206" name="テキスト ボックス 205"/>
        <xdr:cNvSpPr txBox="1"/>
      </xdr:nvSpPr>
      <xdr:spPr>
        <a:xfrm>
          <a:off x="2673428" y="13469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4090</xdr:rowOff>
    </xdr:from>
    <xdr:to>
      <xdr:col>10</xdr:col>
      <xdr:colOff>165100</xdr:colOff>
      <xdr:row>78</xdr:row>
      <xdr:rowOff>105690</xdr:rowOff>
    </xdr:to>
    <xdr:sp macro="" textlink="">
      <xdr:nvSpPr>
        <xdr:cNvPr id="207" name="楕円 206"/>
        <xdr:cNvSpPr/>
      </xdr:nvSpPr>
      <xdr:spPr>
        <a:xfrm>
          <a:off x="1968500" y="1337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96817</xdr:rowOff>
    </xdr:from>
    <xdr:ext cx="469744" cy="259045"/>
    <xdr:sp macro="" textlink="">
      <xdr:nvSpPr>
        <xdr:cNvPr id="208" name="テキスト ボックス 207"/>
        <xdr:cNvSpPr txBox="1"/>
      </xdr:nvSpPr>
      <xdr:spPr>
        <a:xfrm>
          <a:off x="1784428" y="13469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157823</xdr:rowOff>
    </xdr:from>
    <xdr:to>
      <xdr:col>6</xdr:col>
      <xdr:colOff>38100</xdr:colOff>
      <xdr:row>78</xdr:row>
      <xdr:rowOff>87973</xdr:rowOff>
    </xdr:to>
    <xdr:sp macro="" textlink="">
      <xdr:nvSpPr>
        <xdr:cNvPr id="209" name="楕円 208"/>
        <xdr:cNvSpPr/>
      </xdr:nvSpPr>
      <xdr:spPr>
        <a:xfrm>
          <a:off x="1079500" y="13359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79100</xdr:rowOff>
    </xdr:from>
    <xdr:ext cx="469744" cy="259045"/>
    <xdr:sp macro="" textlink="">
      <xdr:nvSpPr>
        <xdr:cNvPr id="210" name="テキスト ボックス 209"/>
        <xdr:cNvSpPr txBox="1"/>
      </xdr:nvSpPr>
      <xdr:spPr>
        <a:xfrm>
          <a:off x="895428" y="13452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1" name="正方形/長方形 21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2" name="正方形/長方形 21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3" name="正方形/長方形 21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4" name="正方形/長方形 21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5" name="正方形/長方形 21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6" name="正方形/長方形 21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7" name="正方形/長方形 21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8" name="正方形/長方形 21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9" name="テキスト ボックス 21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20" name="直線コネクタ 21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21" name="テキスト ボックス 220"/>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2" name="直線コネクタ 221"/>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3" name="テキスト ボックス 222"/>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4" name="直線コネクタ 223"/>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5" name="テキスト ボックス 224"/>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6" name="直線コネクタ 225"/>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7" name="テキスト ボックス 226"/>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8" name="直線コネクタ 227"/>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9" name="テキスト ボックス 228"/>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30" name="直線コネクタ 229"/>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31" name="テキスト ボックス 230"/>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2" name="直線コネクタ 231"/>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3" name="テキスト ボックス 232"/>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4"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159995</xdr:rowOff>
    </xdr:from>
    <xdr:to>
      <xdr:col>24</xdr:col>
      <xdr:colOff>62865</xdr:colOff>
      <xdr:row>99</xdr:row>
      <xdr:rowOff>82156</xdr:rowOff>
    </xdr:to>
    <xdr:cxnSp macro="">
      <xdr:nvCxnSpPr>
        <xdr:cNvPr id="235" name="直線コネクタ 234"/>
        <xdr:cNvCxnSpPr/>
      </xdr:nvCxnSpPr>
      <xdr:spPr>
        <a:xfrm flipV="1">
          <a:off x="4633595" y="15419045"/>
          <a:ext cx="1270" cy="16366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85983</xdr:rowOff>
    </xdr:from>
    <xdr:ext cx="534377" cy="259045"/>
    <xdr:sp macro="" textlink="">
      <xdr:nvSpPr>
        <xdr:cNvPr id="236" name="扶助費最小値テキスト"/>
        <xdr:cNvSpPr txBox="1"/>
      </xdr:nvSpPr>
      <xdr:spPr>
        <a:xfrm>
          <a:off x="4686300" y="17059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82156</xdr:rowOff>
    </xdr:from>
    <xdr:to>
      <xdr:col>24</xdr:col>
      <xdr:colOff>152400</xdr:colOff>
      <xdr:row>99</xdr:row>
      <xdr:rowOff>82156</xdr:rowOff>
    </xdr:to>
    <xdr:cxnSp macro="">
      <xdr:nvCxnSpPr>
        <xdr:cNvPr id="237" name="直線コネクタ 236"/>
        <xdr:cNvCxnSpPr/>
      </xdr:nvCxnSpPr>
      <xdr:spPr>
        <a:xfrm>
          <a:off x="4546600" y="17055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106672</xdr:rowOff>
    </xdr:from>
    <xdr:ext cx="599010" cy="259045"/>
    <xdr:sp macro="" textlink="">
      <xdr:nvSpPr>
        <xdr:cNvPr id="238" name="扶助費最大値テキスト"/>
        <xdr:cNvSpPr txBox="1"/>
      </xdr:nvSpPr>
      <xdr:spPr>
        <a:xfrm>
          <a:off x="4686300" y="151942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159995</xdr:rowOff>
    </xdr:from>
    <xdr:to>
      <xdr:col>24</xdr:col>
      <xdr:colOff>152400</xdr:colOff>
      <xdr:row>89</xdr:row>
      <xdr:rowOff>159995</xdr:rowOff>
    </xdr:to>
    <xdr:cxnSp macro="">
      <xdr:nvCxnSpPr>
        <xdr:cNvPr id="239" name="直線コネクタ 238"/>
        <xdr:cNvCxnSpPr/>
      </xdr:nvCxnSpPr>
      <xdr:spPr>
        <a:xfrm>
          <a:off x="4546600" y="15419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597</xdr:rowOff>
    </xdr:from>
    <xdr:to>
      <xdr:col>24</xdr:col>
      <xdr:colOff>63500</xdr:colOff>
      <xdr:row>94</xdr:row>
      <xdr:rowOff>69292</xdr:rowOff>
    </xdr:to>
    <xdr:cxnSp macro="">
      <xdr:nvCxnSpPr>
        <xdr:cNvPr id="240" name="直線コネクタ 239"/>
        <xdr:cNvCxnSpPr/>
      </xdr:nvCxnSpPr>
      <xdr:spPr>
        <a:xfrm flipV="1">
          <a:off x="3797300" y="16116897"/>
          <a:ext cx="838200" cy="68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103624</xdr:rowOff>
    </xdr:from>
    <xdr:ext cx="599010" cy="259045"/>
    <xdr:sp macro="" textlink="">
      <xdr:nvSpPr>
        <xdr:cNvPr id="241" name="扶助費平均値テキスト"/>
        <xdr:cNvSpPr txBox="1"/>
      </xdr:nvSpPr>
      <xdr:spPr>
        <a:xfrm>
          <a:off x="4686300" y="163913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125197</xdr:rowOff>
    </xdr:from>
    <xdr:to>
      <xdr:col>24</xdr:col>
      <xdr:colOff>114300</xdr:colOff>
      <xdr:row>96</xdr:row>
      <xdr:rowOff>55347</xdr:rowOff>
    </xdr:to>
    <xdr:sp macro="" textlink="">
      <xdr:nvSpPr>
        <xdr:cNvPr id="242" name="フローチャート: 判断 241"/>
        <xdr:cNvSpPr/>
      </xdr:nvSpPr>
      <xdr:spPr>
        <a:xfrm>
          <a:off x="4584700" y="1641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69292</xdr:rowOff>
    </xdr:from>
    <xdr:to>
      <xdr:col>19</xdr:col>
      <xdr:colOff>177800</xdr:colOff>
      <xdr:row>94</xdr:row>
      <xdr:rowOff>132384</xdr:rowOff>
    </xdr:to>
    <xdr:cxnSp macro="">
      <xdr:nvCxnSpPr>
        <xdr:cNvPr id="243" name="直線コネクタ 242"/>
        <xdr:cNvCxnSpPr/>
      </xdr:nvCxnSpPr>
      <xdr:spPr>
        <a:xfrm flipV="1">
          <a:off x="2908300" y="16185592"/>
          <a:ext cx="889000" cy="63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162750</xdr:rowOff>
    </xdr:from>
    <xdr:to>
      <xdr:col>20</xdr:col>
      <xdr:colOff>38100</xdr:colOff>
      <xdr:row>96</xdr:row>
      <xdr:rowOff>92900</xdr:rowOff>
    </xdr:to>
    <xdr:sp macro="" textlink="">
      <xdr:nvSpPr>
        <xdr:cNvPr id="244" name="フローチャート: 判断 243"/>
        <xdr:cNvSpPr/>
      </xdr:nvSpPr>
      <xdr:spPr>
        <a:xfrm>
          <a:off x="3746500" y="164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84027</xdr:rowOff>
    </xdr:from>
    <xdr:ext cx="599010" cy="259045"/>
    <xdr:sp macro="" textlink="">
      <xdr:nvSpPr>
        <xdr:cNvPr id="245" name="テキスト ボックス 244"/>
        <xdr:cNvSpPr txBox="1"/>
      </xdr:nvSpPr>
      <xdr:spPr>
        <a:xfrm>
          <a:off x="3497795" y="16543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114160</xdr:rowOff>
    </xdr:from>
    <xdr:to>
      <xdr:col>15</xdr:col>
      <xdr:colOff>50800</xdr:colOff>
      <xdr:row>94</xdr:row>
      <xdr:rowOff>132384</xdr:rowOff>
    </xdr:to>
    <xdr:cxnSp macro="">
      <xdr:nvCxnSpPr>
        <xdr:cNvPr id="246" name="直線コネクタ 245"/>
        <xdr:cNvCxnSpPr/>
      </xdr:nvCxnSpPr>
      <xdr:spPr>
        <a:xfrm>
          <a:off x="2019300" y="16230460"/>
          <a:ext cx="889000" cy="18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41897</xdr:rowOff>
    </xdr:from>
    <xdr:to>
      <xdr:col>15</xdr:col>
      <xdr:colOff>101600</xdr:colOff>
      <xdr:row>96</xdr:row>
      <xdr:rowOff>143497</xdr:rowOff>
    </xdr:to>
    <xdr:sp macro="" textlink="">
      <xdr:nvSpPr>
        <xdr:cNvPr id="247" name="フローチャート: 判断 246"/>
        <xdr:cNvSpPr/>
      </xdr:nvSpPr>
      <xdr:spPr>
        <a:xfrm>
          <a:off x="2857500" y="16501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134624</xdr:rowOff>
    </xdr:from>
    <xdr:ext cx="534377" cy="259045"/>
    <xdr:sp macro="" textlink="">
      <xdr:nvSpPr>
        <xdr:cNvPr id="248" name="テキスト ボックス 247"/>
        <xdr:cNvSpPr txBox="1"/>
      </xdr:nvSpPr>
      <xdr:spPr>
        <a:xfrm>
          <a:off x="2641111" y="16593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114160</xdr:rowOff>
    </xdr:from>
    <xdr:to>
      <xdr:col>10</xdr:col>
      <xdr:colOff>114300</xdr:colOff>
      <xdr:row>94</xdr:row>
      <xdr:rowOff>150813</xdr:rowOff>
    </xdr:to>
    <xdr:cxnSp macro="">
      <xdr:nvCxnSpPr>
        <xdr:cNvPr id="249" name="直線コネクタ 248"/>
        <xdr:cNvCxnSpPr/>
      </xdr:nvCxnSpPr>
      <xdr:spPr>
        <a:xfrm flipV="1">
          <a:off x="1130300" y="16230460"/>
          <a:ext cx="889000" cy="36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44069</xdr:rowOff>
    </xdr:from>
    <xdr:to>
      <xdr:col>10</xdr:col>
      <xdr:colOff>165100</xdr:colOff>
      <xdr:row>96</xdr:row>
      <xdr:rowOff>145669</xdr:rowOff>
    </xdr:to>
    <xdr:sp macro="" textlink="">
      <xdr:nvSpPr>
        <xdr:cNvPr id="250" name="フローチャート: 判断 249"/>
        <xdr:cNvSpPr/>
      </xdr:nvSpPr>
      <xdr:spPr>
        <a:xfrm>
          <a:off x="1968500" y="16503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136796</xdr:rowOff>
    </xdr:from>
    <xdr:ext cx="534377" cy="259045"/>
    <xdr:sp macro="" textlink="">
      <xdr:nvSpPr>
        <xdr:cNvPr id="251" name="テキスト ボックス 250"/>
        <xdr:cNvSpPr txBox="1"/>
      </xdr:nvSpPr>
      <xdr:spPr>
        <a:xfrm>
          <a:off x="1752111" y="16595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78042</xdr:rowOff>
    </xdr:from>
    <xdr:to>
      <xdr:col>6</xdr:col>
      <xdr:colOff>38100</xdr:colOff>
      <xdr:row>97</xdr:row>
      <xdr:rowOff>8192</xdr:rowOff>
    </xdr:to>
    <xdr:sp macro="" textlink="">
      <xdr:nvSpPr>
        <xdr:cNvPr id="252" name="フローチャート: 判断 251"/>
        <xdr:cNvSpPr/>
      </xdr:nvSpPr>
      <xdr:spPr>
        <a:xfrm>
          <a:off x="1079500" y="16537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170769</xdr:rowOff>
    </xdr:from>
    <xdr:ext cx="534377" cy="259045"/>
    <xdr:sp macro="" textlink="">
      <xdr:nvSpPr>
        <xdr:cNvPr id="253" name="テキスト ボックス 252"/>
        <xdr:cNvSpPr txBox="1"/>
      </xdr:nvSpPr>
      <xdr:spPr>
        <a:xfrm>
          <a:off x="863111" y="16629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4" name="テキスト ボックス 253"/>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5" name="テキスト ボックス 254"/>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6" name="テキスト ボックス 255"/>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7" name="テキスト ボックス 256"/>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8" name="テキスト ボックス 257"/>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121247</xdr:rowOff>
    </xdr:from>
    <xdr:to>
      <xdr:col>24</xdr:col>
      <xdr:colOff>114300</xdr:colOff>
      <xdr:row>94</xdr:row>
      <xdr:rowOff>51397</xdr:rowOff>
    </xdr:to>
    <xdr:sp macro="" textlink="">
      <xdr:nvSpPr>
        <xdr:cNvPr id="259" name="楕円 258"/>
        <xdr:cNvSpPr/>
      </xdr:nvSpPr>
      <xdr:spPr>
        <a:xfrm>
          <a:off x="4584700" y="16066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144124</xdr:rowOff>
    </xdr:from>
    <xdr:ext cx="599010" cy="259045"/>
    <xdr:sp macro="" textlink="">
      <xdr:nvSpPr>
        <xdr:cNvPr id="260" name="扶助費該当値テキスト"/>
        <xdr:cNvSpPr txBox="1"/>
      </xdr:nvSpPr>
      <xdr:spPr>
        <a:xfrm>
          <a:off x="4686300" y="15917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18492</xdr:rowOff>
    </xdr:from>
    <xdr:to>
      <xdr:col>20</xdr:col>
      <xdr:colOff>38100</xdr:colOff>
      <xdr:row>94</xdr:row>
      <xdr:rowOff>120092</xdr:rowOff>
    </xdr:to>
    <xdr:sp macro="" textlink="">
      <xdr:nvSpPr>
        <xdr:cNvPr id="261" name="楕円 260"/>
        <xdr:cNvSpPr/>
      </xdr:nvSpPr>
      <xdr:spPr>
        <a:xfrm>
          <a:off x="3746500" y="16134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136619</xdr:rowOff>
    </xdr:from>
    <xdr:ext cx="599010" cy="259045"/>
    <xdr:sp macro="" textlink="">
      <xdr:nvSpPr>
        <xdr:cNvPr id="262" name="テキスト ボックス 261"/>
        <xdr:cNvSpPr txBox="1"/>
      </xdr:nvSpPr>
      <xdr:spPr>
        <a:xfrm>
          <a:off x="3497795" y="15910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81584</xdr:rowOff>
    </xdr:from>
    <xdr:to>
      <xdr:col>15</xdr:col>
      <xdr:colOff>101600</xdr:colOff>
      <xdr:row>95</xdr:row>
      <xdr:rowOff>11734</xdr:rowOff>
    </xdr:to>
    <xdr:sp macro="" textlink="">
      <xdr:nvSpPr>
        <xdr:cNvPr id="263" name="楕円 262"/>
        <xdr:cNvSpPr/>
      </xdr:nvSpPr>
      <xdr:spPr>
        <a:xfrm>
          <a:off x="2857500" y="1619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28261</xdr:rowOff>
    </xdr:from>
    <xdr:ext cx="599010" cy="259045"/>
    <xdr:sp macro="" textlink="">
      <xdr:nvSpPr>
        <xdr:cNvPr id="264" name="テキスト ボックス 263"/>
        <xdr:cNvSpPr txBox="1"/>
      </xdr:nvSpPr>
      <xdr:spPr>
        <a:xfrm>
          <a:off x="2608795" y="159731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63360</xdr:rowOff>
    </xdr:from>
    <xdr:to>
      <xdr:col>10</xdr:col>
      <xdr:colOff>165100</xdr:colOff>
      <xdr:row>94</xdr:row>
      <xdr:rowOff>164960</xdr:rowOff>
    </xdr:to>
    <xdr:sp macro="" textlink="">
      <xdr:nvSpPr>
        <xdr:cNvPr id="265" name="楕円 264"/>
        <xdr:cNvSpPr/>
      </xdr:nvSpPr>
      <xdr:spPr>
        <a:xfrm>
          <a:off x="1968500" y="1617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10037</xdr:rowOff>
    </xdr:from>
    <xdr:ext cx="599010" cy="259045"/>
    <xdr:sp macro="" textlink="">
      <xdr:nvSpPr>
        <xdr:cNvPr id="266" name="テキスト ボックス 265"/>
        <xdr:cNvSpPr txBox="1"/>
      </xdr:nvSpPr>
      <xdr:spPr>
        <a:xfrm>
          <a:off x="1719795" y="15954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100013</xdr:rowOff>
    </xdr:from>
    <xdr:to>
      <xdr:col>6</xdr:col>
      <xdr:colOff>38100</xdr:colOff>
      <xdr:row>95</xdr:row>
      <xdr:rowOff>30163</xdr:rowOff>
    </xdr:to>
    <xdr:sp macro="" textlink="">
      <xdr:nvSpPr>
        <xdr:cNvPr id="267" name="楕円 266"/>
        <xdr:cNvSpPr/>
      </xdr:nvSpPr>
      <xdr:spPr>
        <a:xfrm>
          <a:off x="1079500" y="1621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93</xdr:row>
      <xdr:rowOff>46690</xdr:rowOff>
    </xdr:from>
    <xdr:ext cx="599010" cy="259045"/>
    <xdr:sp macro="" textlink="">
      <xdr:nvSpPr>
        <xdr:cNvPr id="268" name="テキスト ボックス 267"/>
        <xdr:cNvSpPr txBox="1"/>
      </xdr:nvSpPr>
      <xdr:spPr>
        <a:xfrm>
          <a:off x="830795" y="15991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9" name="正方形/長方形 268"/>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0" name="正方形/長方形 269"/>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1" name="正方形/長方形 270"/>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2" name="正方形/長方形 271"/>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3" name="正方形/長方形 272"/>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4" name="正方形/長方形 273"/>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5" name="正方形/長方形 274"/>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6" name="正方形/長方形 275"/>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7" name="テキスト ボックス 276"/>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8" name="直線コネクタ 277"/>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9" name="直線コネクタ 278"/>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80" name="テキスト ボックス 279"/>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81" name="直線コネクタ 280"/>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82" name="テキスト ボックス 281"/>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3" name="直線コネクタ 282"/>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84" name="テキスト ボックス 283"/>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5" name="直線コネクタ 284"/>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86" name="テキスト ボックス 285"/>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8" name="テキスト ボックス 287"/>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145479</xdr:rowOff>
    </xdr:from>
    <xdr:to>
      <xdr:col>54</xdr:col>
      <xdr:colOff>189865</xdr:colOff>
      <xdr:row>35</xdr:row>
      <xdr:rowOff>69593</xdr:rowOff>
    </xdr:to>
    <xdr:cxnSp macro="">
      <xdr:nvCxnSpPr>
        <xdr:cNvPr id="290" name="直線コネクタ 289"/>
        <xdr:cNvCxnSpPr/>
      </xdr:nvCxnSpPr>
      <xdr:spPr>
        <a:xfrm flipV="1">
          <a:off x="10475595" y="5460429"/>
          <a:ext cx="1270" cy="609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73420</xdr:rowOff>
    </xdr:from>
    <xdr:ext cx="599010" cy="259045"/>
    <xdr:sp macro="" textlink="">
      <xdr:nvSpPr>
        <xdr:cNvPr id="291" name="補助費等最小値テキスト"/>
        <xdr:cNvSpPr txBox="1"/>
      </xdr:nvSpPr>
      <xdr:spPr>
        <a:xfrm>
          <a:off x="10528300" y="60741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69593</xdr:rowOff>
    </xdr:from>
    <xdr:to>
      <xdr:col>55</xdr:col>
      <xdr:colOff>88900</xdr:colOff>
      <xdr:row>35</xdr:row>
      <xdr:rowOff>69593</xdr:rowOff>
    </xdr:to>
    <xdr:cxnSp macro="">
      <xdr:nvCxnSpPr>
        <xdr:cNvPr id="292" name="直線コネクタ 291"/>
        <xdr:cNvCxnSpPr/>
      </xdr:nvCxnSpPr>
      <xdr:spPr>
        <a:xfrm>
          <a:off x="10388600" y="6070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92156</xdr:rowOff>
    </xdr:from>
    <xdr:ext cx="599010" cy="259045"/>
    <xdr:sp macro="" textlink="">
      <xdr:nvSpPr>
        <xdr:cNvPr id="293" name="補助費等最大値テキスト"/>
        <xdr:cNvSpPr txBox="1"/>
      </xdr:nvSpPr>
      <xdr:spPr>
        <a:xfrm>
          <a:off x="10528300" y="5235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145479</xdr:rowOff>
    </xdr:from>
    <xdr:to>
      <xdr:col>55</xdr:col>
      <xdr:colOff>88900</xdr:colOff>
      <xdr:row>31</xdr:row>
      <xdr:rowOff>145479</xdr:rowOff>
    </xdr:to>
    <xdr:cxnSp macro="">
      <xdr:nvCxnSpPr>
        <xdr:cNvPr id="294" name="直線コネクタ 293"/>
        <xdr:cNvCxnSpPr/>
      </xdr:nvCxnSpPr>
      <xdr:spPr>
        <a:xfrm>
          <a:off x="10388600" y="5460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112707</xdr:rowOff>
    </xdr:from>
    <xdr:to>
      <xdr:col>55</xdr:col>
      <xdr:colOff>0</xdr:colOff>
      <xdr:row>37</xdr:row>
      <xdr:rowOff>131032</xdr:rowOff>
    </xdr:to>
    <xdr:cxnSp macro="">
      <xdr:nvCxnSpPr>
        <xdr:cNvPr id="295" name="直線コネクタ 294"/>
        <xdr:cNvCxnSpPr/>
      </xdr:nvCxnSpPr>
      <xdr:spPr>
        <a:xfrm flipV="1">
          <a:off x="9639300" y="5942007"/>
          <a:ext cx="838200" cy="532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170797</xdr:rowOff>
    </xdr:from>
    <xdr:ext cx="599010" cy="259045"/>
    <xdr:sp macro="" textlink="">
      <xdr:nvSpPr>
        <xdr:cNvPr id="296" name="補助費等平均値テキスト"/>
        <xdr:cNvSpPr txBox="1"/>
      </xdr:nvSpPr>
      <xdr:spPr>
        <a:xfrm>
          <a:off x="10528300" y="56571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147920</xdr:rowOff>
    </xdr:from>
    <xdr:to>
      <xdr:col>55</xdr:col>
      <xdr:colOff>50800</xdr:colOff>
      <xdr:row>34</xdr:row>
      <xdr:rowOff>78070</xdr:rowOff>
    </xdr:to>
    <xdr:sp macro="" textlink="">
      <xdr:nvSpPr>
        <xdr:cNvPr id="297" name="フローチャート: 判断 296"/>
        <xdr:cNvSpPr/>
      </xdr:nvSpPr>
      <xdr:spPr>
        <a:xfrm>
          <a:off x="10426700" y="5805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126121</xdr:rowOff>
    </xdr:from>
    <xdr:to>
      <xdr:col>50</xdr:col>
      <xdr:colOff>114300</xdr:colOff>
      <xdr:row>37</xdr:row>
      <xdr:rowOff>131032</xdr:rowOff>
    </xdr:to>
    <xdr:cxnSp macro="">
      <xdr:nvCxnSpPr>
        <xdr:cNvPr id="298" name="直線コネクタ 297"/>
        <xdr:cNvCxnSpPr/>
      </xdr:nvCxnSpPr>
      <xdr:spPr>
        <a:xfrm>
          <a:off x="8750300" y="6469771"/>
          <a:ext cx="889000" cy="4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10769</xdr:rowOff>
    </xdr:from>
    <xdr:to>
      <xdr:col>50</xdr:col>
      <xdr:colOff>165100</xdr:colOff>
      <xdr:row>37</xdr:row>
      <xdr:rowOff>112369</xdr:rowOff>
    </xdr:to>
    <xdr:sp macro="" textlink="">
      <xdr:nvSpPr>
        <xdr:cNvPr id="299" name="フローチャート: 判断 298"/>
        <xdr:cNvSpPr/>
      </xdr:nvSpPr>
      <xdr:spPr>
        <a:xfrm>
          <a:off x="9588500" y="6354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128896</xdr:rowOff>
    </xdr:from>
    <xdr:ext cx="534377" cy="259045"/>
    <xdr:sp macro="" textlink="">
      <xdr:nvSpPr>
        <xdr:cNvPr id="300" name="テキスト ボックス 299"/>
        <xdr:cNvSpPr txBox="1"/>
      </xdr:nvSpPr>
      <xdr:spPr>
        <a:xfrm>
          <a:off x="9372111" y="6129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101684</xdr:rowOff>
    </xdr:from>
    <xdr:to>
      <xdr:col>45</xdr:col>
      <xdr:colOff>177800</xdr:colOff>
      <xdr:row>37</xdr:row>
      <xdr:rowOff>126121</xdr:rowOff>
    </xdr:to>
    <xdr:cxnSp macro="">
      <xdr:nvCxnSpPr>
        <xdr:cNvPr id="301" name="直線コネクタ 300"/>
        <xdr:cNvCxnSpPr/>
      </xdr:nvCxnSpPr>
      <xdr:spPr>
        <a:xfrm>
          <a:off x="7861300" y="6445334"/>
          <a:ext cx="889000" cy="24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28092</xdr:rowOff>
    </xdr:from>
    <xdr:to>
      <xdr:col>46</xdr:col>
      <xdr:colOff>38100</xdr:colOff>
      <xdr:row>37</xdr:row>
      <xdr:rowOff>129692</xdr:rowOff>
    </xdr:to>
    <xdr:sp macro="" textlink="">
      <xdr:nvSpPr>
        <xdr:cNvPr id="302" name="フローチャート: 判断 301"/>
        <xdr:cNvSpPr/>
      </xdr:nvSpPr>
      <xdr:spPr>
        <a:xfrm>
          <a:off x="8699500" y="6371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146219</xdr:rowOff>
    </xdr:from>
    <xdr:ext cx="534377" cy="259045"/>
    <xdr:sp macro="" textlink="">
      <xdr:nvSpPr>
        <xdr:cNvPr id="303" name="テキスト ボックス 302"/>
        <xdr:cNvSpPr txBox="1"/>
      </xdr:nvSpPr>
      <xdr:spPr>
        <a:xfrm>
          <a:off x="8483111" y="6146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101684</xdr:rowOff>
    </xdr:from>
    <xdr:to>
      <xdr:col>41</xdr:col>
      <xdr:colOff>50800</xdr:colOff>
      <xdr:row>38</xdr:row>
      <xdr:rowOff>4616</xdr:rowOff>
    </xdr:to>
    <xdr:cxnSp macro="">
      <xdr:nvCxnSpPr>
        <xdr:cNvPr id="304" name="直線コネクタ 303"/>
        <xdr:cNvCxnSpPr/>
      </xdr:nvCxnSpPr>
      <xdr:spPr>
        <a:xfrm flipV="1">
          <a:off x="6972300" y="6445334"/>
          <a:ext cx="889000" cy="74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32139</xdr:rowOff>
    </xdr:from>
    <xdr:to>
      <xdr:col>41</xdr:col>
      <xdr:colOff>101600</xdr:colOff>
      <xdr:row>37</xdr:row>
      <xdr:rowOff>133739</xdr:rowOff>
    </xdr:to>
    <xdr:sp macro="" textlink="">
      <xdr:nvSpPr>
        <xdr:cNvPr id="305" name="フローチャート: 判断 304"/>
        <xdr:cNvSpPr/>
      </xdr:nvSpPr>
      <xdr:spPr>
        <a:xfrm>
          <a:off x="7810500" y="6375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150266</xdr:rowOff>
    </xdr:from>
    <xdr:ext cx="534377" cy="259045"/>
    <xdr:sp macro="" textlink="">
      <xdr:nvSpPr>
        <xdr:cNvPr id="306" name="テキスト ボックス 305"/>
        <xdr:cNvSpPr txBox="1"/>
      </xdr:nvSpPr>
      <xdr:spPr>
        <a:xfrm>
          <a:off x="7594111" y="6151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34146</xdr:rowOff>
    </xdr:from>
    <xdr:to>
      <xdr:col>36</xdr:col>
      <xdr:colOff>165100</xdr:colOff>
      <xdr:row>37</xdr:row>
      <xdr:rowOff>135746</xdr:rowOff>
    </xdr:to>
    <xdr:sp macro="" textlink="">
      <xdr:nvSpPr>
        <xdr:cNvPr id="307" name="フローチャート: 判断 306"/>
        <xdr:cNvSpPr/>
      </xdr:nvSpPr>
      <xdr:spPr>
        <a:xfrm>
          <a:off x="6921500" y="637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152273</xdr:rowOff>
    </xdr:from>
    <xdr:ext cx="534377" cy="259045"/>
    <xdr:sp macro="" textlink="">
      <xdr:nvSpPr>
        <xdr:cNvPr id="308" name="テキスト ボックス 307"/>
        <xdr:cNvSpPr txBox="1"/>
      </xdr:nvSpPr>
      <xdr:spPr>
        <a:xfrm>
          <a:off x="6705111" y="6153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61907</xdr:rowOff>
    </xdr:from>
    <xdr:to>
      <xdr:col>55</xdr:col>
      <xdr:colOff>50800</xdr:colOff>
      <xdr:row>34</xdr:row>
      <xdr:rowOff>163507</xdr:rowOff>
    </xdr:to>
    <xdr:sp macro="" textlink="">
      <xdr:nvSpPr>
        <xdr:cNvPr id="314" name="楕円 313"/>
        <xdr:cNvSpPr/>
      </xdr:nvSpPr>
      <xdr:spPr>
        <a:xfrm>
          <a:off x="10426700" y="589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40334</xdr:rowOff>
    </xdr:from>
    <xdr:ext cx="599010" cy="259045"/>
    <xdr:sp macro="" textlink="">
      <xdr:nvSpPr>
        <xdr:cNvPr id="315" name="補助費等該当値テキスト"/>
        <xdr:cNvSpPr txBox="1"/>
      </xdr:nvSpPr>
      <xdr:spPr>
        <a:xfrm>
          <a:off x="10528300" y="5869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80232</xdr:rowOff>
    </xdr:from>
    <xdr:to>
      <xdr:col>50</xdr:col>
      <xdr:colOff>165100</xdr:colOff>
      <xdr:row>38</xdr:row>
      <xdr:rowOff>10382</xdr:rowOff>
    </xdr:to>
    <xdr:sp macro="" textlink="">
      <xdr:nvSpPr>
        <xdr:cNvPr id="316" name="楕円 315"/>
        <xdr:cNvSpPr/>
      </xdr:nvSpPr>
      <xdr:spPr>
        <a:xfrm>
          <a:off x="9588500" y="6423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1509</xdr:rowOff>
    </xdr:from>
    <xdr:ext cx="534377" cy="259045"/>
    <xdr:sp macro="" textlink="">
      <xdr:nvSpPr>
        <xdr:cNvPr id="317" name="テキスト ボックス 316"/>
        <xdr:cNvSpPr txBox="1"/>
      </xdr:nvSpPr>
      <xdr:spPr>
        <a:xfrm>
          <a:off x="9372111" y="6516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75321</xdr:rowOff>
    </xdr:from>
    <xdr:to>
      <xdr:col>46</xdr:col>
      <xdr:colOff>38100</xdr:colOff>
      <xdr:row>38</xdr:row>
      <xdr:rowOff>5471</xdr:rowOff>
    </xdr:to>
    <xdr:sp macro="" textlink="">
      <xdr:nvSpPr>
        <xdr:cNvPr id="318" name="楕円 317"/>
        <xdr:cNvSpPr/>
      </xdr:nvSpPr>
      <xdr:spPr>
        <a:xfrm>
          <a:off x="8699500" y="6418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168048</xdr:rowOff>
    </xdr:from>
    <xdr:ext cx="534377" cy="259045"/>
    <xdr:sp macro="" textlink="">
      <xdr:nvSpPr>
        <xdr:cNvPr id="319" name="テキスト ボックス 318"/>
        <xdr:cNvSpPr txBox="1"/>
      </xdr:nvSpPr>
      <xdr:spPr>
        <a:xfrm>
          <a:off x="8483111" y="6511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50884</xdr:rowOff>
    </xdr:from>
    <xdr:to>
      <xdr:col>41</xdr:col>
      <xdr:colOff>101600</xdr:colOff>
      <xdr:row>37</xdr:row>
      <xdr:rowOff>152484</xdr:rowOff>
    </xdr:to>
    <xdr:sp macro="" textlink="">
      <xdr:nvSpPr>
        <xdr:cNvPr id="320" name="楕円 319"/>
        <xdr:cNvSpPr/>
      </xdr:nvSpPr>
      <xdr:spPr>
        <a:xfrm>
          <a:off x="7810500" y="6394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143611</xdr:rowOff>
    </xdr:from>
    <xdr:ext cx="534377" cy="259045"/>
    <xdr:sp macro="" textlink="">
      <xdr:nvSpPr>
        <xdr:cNvPr id="321" name="テキスト ボックス 320"/>
        <xdr:cNvSpPr txBox="1"/>
      </xdr:nvSpPr>
      <xdr:spPr>
        <a:xfrm>
          <a:off x="7594111" y="6487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125266</xdr:rowOff>
    </xdr:from>
    <xdr:to>
      <xdr:col>36</xdr:col>
      <xdr:colOff>165100</xdr:colOff>
      <xdr:row>38</xdr:row>
      <xdr:rowOff>55415</xdr:rowOff>
    </xdr:to>
    <xdr:sp macro="" textlink="">
      <xdr:nvSpPr>
        <xdr:cNvPr id="322" name="楕円 321"/>
        <xdr:cNvSpPr/>
      </xdr:nvSpPr>
      <xdr:spPr>
        <a:xfrm>
          <a:off x="6921500" y="64689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46543</xdr:rowOff>
    </xdr:from>
    <xdr:ext cx="534377" cy="259045"/>
    <xdr:sp macro="" textlink="">
      <xdr:nvSpPr>
        <xdr:cNvPr id="323" name="テキスト ボックス 322"/>
        <xdr:cNvSpPr txBox="1"/>
      </xdr:nvSpPr>
      <xdr:spPr>
        <a:xfrm>
          <a:off x="6705111" y="6561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7" name="テキスト ボックス 336"/>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9" name="テキスト ボックス 338"/>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41" name="テキスト ボックス 340"/>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106955</xdr:rowOff>
    </xdr:from>
    <xdr:to>
      <xdr:col>54</xdr:col>
      <xdr:colOff>189865</xdr:colOff>
      <xdr:row>58</xdr:row>
      <xdr:rowOff>76835</xdr:rowOff>
    </xdr:to>
    <xdr:cxnSp macro="">
      <xdr:nvCxnSpPr>
        <xdr:cNvPr id="345" name="直線コネクタ 344"/>
        <xdr:cNvCxnSpPr/>
      </xdr:nvCxnSpPr>
      <xdr:spPr>
        <a:xfrm flipV="1">
          <a:off x="10475595" y="8850905"/>
          <a:ext cx="1270" cy="1170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80662</xdr:rowOff>
    </xdr:from>
    <xdr:ext cx="534377" cy="259045"/>
    <xdr:sp macro="" textlink="">
      <xdr:nvSpPr>
        <xdr:cNvPr id="346" name="普通建設事業費最小値テキスト"/>
        <xdr:cNvSpPr txBox="1"/>
      </xdr:nvSpPr>
      <xdr:spPr>
        <a:xfrm>
          <a:off x="10528300" y="10024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76835</xdr:rowOff>
    </xdr:from>
    <xdr:to>
      <xdr:col>55</xdr:col>
      <xdr:colOff>88900</xdr:colOff>
      <xdr:row>58</xdr:row>
      <xdr:rowOff>76835</xdr:rowOff>
    </xdr:to>
    <xdr:cxnSp macro="">
      <xdr:nvCxnSpPr>
        <xdr:cNvPr id="347" name="直線コネクタ 346"/>
        <xdr:cNvCxnSpPr/>
      </xdr:nvCxnSpPr>
      <xdr:spPr>
        <a:xfrm>
          <a:off x="10388600" y="10020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53632</xdr:rowOff>
    </xdr:from>
    <xdr:ext cx="599010" cy="259045"/>
    <xdr:sp macro="" textlink="">
      <xdr:nvSpPr>
        <xdr:cNvPr id="348" name="普通建設事業費最大値テキスト"/>
        <xdr:cNvSpPr txBox="1"/>
      </xdr:nvSpPr>
      <xdr:spPr>
        <a:xfrm>
          <a:off x="10528300" y="8626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106955</xdr:rowOff>
    </xdr:from>
    <xdr:to>
      <xdr:col>55</xdr:col>
      <xdr:colOff>88900</xdr:colOff>
      <xdr:row>51</xdr:row>
      <xdr:rowOff>106955</xdr:rowOff>
    </xdr:to>
    <xdr:cxnSp macro="">
      <xdr:nvCxnSpPr>
        <xdr:cNvPr id="349" name="直線コネクタ 348"/>
        <xdr:cNvCxnSpPr/>
      </xdr:nvCxnSpPr>
      <xdr:spPr>
        <a:xfrm>
          <a:off x="10388600" y="8850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107869</xdr:rowOff>
    </xdr:from>
    <xdr:to>
      <xdr:col>55</xdr:col>
      <xdr:colOff>0</xdr:colOff>
      <xdr:row>56</xdr:row>
      <xdr:rowOff>142407</xdr:rowOff>
    </xdr:to>
    <xdr:cxnSp macro="">
      <xdr:nvCxnSpPr>
        <xdr:cNvPr id="350" name="直線コネクタ 349"/>
        <xdr:cNvCxnSpPr/>
      </xdr:nvCxnSpPr>
      <xdr:spPr>
        <a:xfrm flipV="1">
          <a:off x="9639300" y="9709069"/>
          <a:ext cx="838200" cy="34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88683</xdr:rowOff>
    </xdr:from>
    <xdr:ext cx="534377" cy="259045"/>
    <xdr:sp macro="" textlink="">
      <xdr:nvSpPr>
        <xdr:cNvPr id="351" name="普通建設事業費平均値テキスト"/>
        <xdr:cNvSpPr txBox="1"/>
      </xdr:nvSpPr>
      <xdr:spPr>
        <a:xfrm>
          <a:off x="10528300" y="96898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110256</xdr:rowOff>
    </xdr:from>
    <xdr:to>
      <xdr:col>55</xdr:col>
      <xdr:colOff>50800</xdr:colOff>
      <xdr:row>57</xdr:row>
      <xdr:rowOff>40406</xdr:rowOff>
    </xdr:to>
    <xdr:sp macro="" textlink="">
      <xdr:nvSpPr>
        <xdr:cNvPr id="352" name="フローチャート: 判断 351"/>
        <xdr:cNvSpPr/>
      </xdr:nvSpPr>
      <xdr:spPr>
        <a:xfrm>
          <a:off x="10426700" y="9711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142407</xdr:rowOff>
    </xdr:from>
    <xdr:to>
      <xdr:col>50</xdr:col>
      <xdr:colOff>114300</xdr:colOff>
      <xdr:row>57</xdr:row>
      <xdr:rowOff>69831</xdr:rowOff>
    </xdr:to>
    <xdr:cxnSp macro="">
      <xdr:nvCxnSpPr>
        <xdr:cNvPr id="353" name="直線コネクタ 352"/>
        <xdr:cNvCxnSpPr/>
      </xdr:nvCxnSpPr>
      <xdr:spPr>
        <a:xfrm flipV="1">
          <a:off x="8750300" y="9743607"/>
          <a:ext cx="889000" cy="98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111001</xdr:rowOff>
    </xdr:from>
    <xdr:to>
      <xdr:col>50</xdr:col>
      <xdr:colOff>165100</xdr:colOff>
      <xdr:row>57</xdr:row>
      <xdr:rowOff>41151</xdr:rowOff>
    </xdr:to>
    <xdr:sp macro="" textlink="">
      <xdr:nvSpPr>
        <xdr:cNvPr id="354" name="フローチャート: 判断 353"/>
        <xdr:cNvSpPr/>
      </xdr:nvSpPr>
      <xdr:spPr>
        <a:xfrm>
          <a:off x="9588500" y="9712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32278</xdr:rowOff>
    </xdr:from>
    <xdr:ext cx="534377" cy="259045"/>
    <xdr:sp macro="" textlink="">
      <xdr:nvSpPr>
        <xdr:cNvPr id="355" name="テキスト ボックス 354"/>
        <xdr:cNvSpPr txBox="1"/>
      </xdr:nvSpPr>
      <xdr:spPr>
        <a:xfrm>
          <a:off x="9372111" y="9804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169930</xdr:rowOff>
    </xdr:from>
    <xdr:to>
      <xdr:col>45</xdr:col>
      <xdr:colOff>177800</xdr:colOff>
      <xdr:row>57</xdr:row>
      <xdr:rowOff>69831</xdr:rowOff>
    </xdr:to>
    <xdr:cxnSp macro="">
      <xdr:nvCxnSpPr>
        <xdr:cNvPr id="356" name="直線コネクタ 355"/>
        <xdr:cNvCxnSpPr/>
      </xdr:nvCxnSpPr>
      <xdr:spPr>
        <a:xfrm>
          <a:off x="7861300" y="9771130"/>
          <a:ext cx="889000" cy="71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115486</xdr:rowOff>
    </xdr:from>
    <xdr:to>
      <xdr:col>46</xdr:col>
      <xdr:colOff>38100</xdr:colOff>
      <xdr:row>57</xdr:row>
      <xdr:rowOff>45636</xdr:rowOff>
    </xdr:to>
    <xdr:sp macro="" textlink="">
      <xdr:nvSpPr>
        <xdr:cNvPr id="357" name="フローチャート: 判断 356"/>
        <xdr:cNvSpPr/>
      </xdr:nvSpPr>
      <xdr:spPr>
        <a:xfrm>
          <a:off x="8699500" y="9716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62163</xdr:rowOff>
    </xdr:from>
    <xdr:ext cx="534377" cy="259045"/>
    <xdr:sp macro="" textlink="">
      <xdr:nvSpPr>
        <xdr:cNvPr id="358" name="テキスト ボックス 357"/>
        <xdr:cNvSpPr txBox="1"/>
      </xdr:nvSpPr>
      <xdr:spPr>
        <a:xfrm>
          <a:off x="8483111" y="9491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152255</xdr:rowOff>
    </xdr:from>
    <xdr:to>
      <xdr:col>41</xdr:col>
      <xdr:colOff>50800</xdr:colOff>
      <xdr:row>56</xdr:row>
      <xdr:rowOff>169930</xdr:rowOff>
    </xdr:to>
    <xdr:cxnSp macro="">
      <xdr:nvCxnSpPr>
        <xdr:cNvPr id="359" name="直線コネクタ 358"/>
        <xdr:cNvCxnSpPr/>
      </xdr:nvCxnSpPr>
      <xdr:spPr>
        <a:xfrm>
          <a:off x="6972300" y="9753455"/>
          <a:ext cx="889000" cy="17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108948</xdr:rowOff>
    </xdr:from>
    <xdr:to>
      <xdr:col>41</xdr:col>
      <xdr:colOff>101600</xdr:colOff>
      <xdr:row>57</xdr:row>
      <xdr:rowOff>39098</xdr:rowOff>
    </xdr:to>
    <xdr:sp macro="" textlink="">
      <xdr:nvSpPr>
        <xdr:cNvPr id="360" name="フローチャート: 判断 359"/>
        <xdr:cNvSpPr/>
      </xdr:nvSpPr>
      <xdr:spPr>
        <a:xfrm>
          <a:off x="7810500" y="9710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55625</xdr:rowOff>
    </xdr:from>
    <xdr:ext cx="534377" cy="259045"/>
    <xdr:sp macro="" textlink="">
      <xdr:nvSpPr>
        <xdr:cNvPr id="361" name="テキスト ボックス 360"/>
        <xdr:cNvSpPr txBox="1"/>
      </xdr:nvSpPr>
      <xdr:spPr>
        <a:xfrm>
          <a:off x="7594111" y="9485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124017</xdr:rowOff>
    </xdr:from>
    <xdr:to>
      <xdr:col>36</xdr:col>
      <xdr:colOff>165100</xdr:colOff>
      <xdr:row>57</xdr:row>
      <xdr:rowOff>54167</xdr:rowOff>
    </xdr:to>
    <xdr:sp macro="" textlink="">
      <xdr:nvSpPr>
        <xdr:cNvPr id="362" name="フローチャート: 判断 361"/>
        <xdr:cNvSpPr/>
      </xdr:nvSpPr>
      <xdr:spPr>
        <a:xfrm>
          <a:off x="6921500" y="9725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45294</xdr:rowOff>
    </xdr:from>
    <xdr:ext cx="534377" cy="259045"/>
    <xdr:sp macro="" textlink="">
      <xdr:nvSpPr>
        <xdr:cNvPr id="363" name="テキスト ボックス 362"/>
        <xdr:cNvSpPr txBox="1"/>
      </xdr:nvSpPr>
      <xdr:spPr>
        <a:xfrm>
          <a:off x="6705111" y="9817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57069</xdr:rowOff>
    </xdr:from>
    <xdr:to>
      <xdr:col>55</xdr:col>
      <xdr:colOff>50800</xdr:colOff>
      <xdr:row>56</xdr:row>
      <xdr:rowOff>158669</xdr:rowOff>
    </xdr:to>
    <xdr:sp macro="" textlink="">
      <xdr:nvSpPr>
        <xdr:cNvPr id="369" name="楕円 368"/>
        <xdr:cNvSpPr/>
      </xdr:nvSpPr>
      <xdr:spPr>
        <a:xfrm>
          <a:off x="10426700" y="965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79946</xdr:rowOff>
    </xdr:from>
    <xdr:ext cx="534377" cy="259045"/>
    <xdr:sp macro="" textlink="">
      <xdr:nvSpPr>
        <xdr:cNvPr id="370" name="普通建設事業費該当値テキスト"/>
        <xdr:cNvSpPr txBox="1"/>
      </xdr:nvSpPr>
      <xdr:spPr>
        <a:xfrm>
          <a:off x="10528300" y="9509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91607</xdr:rowOff>
    </xdr:from>
    <xdr:to>
      <xdr:col>50</xdr:col>
      <xdr:colOff>165100</xdr:colOff>
      <xdr:row>57</xdr:row>
      <xdr:rowOff>21757</xdr:rowOff>
    </xdr:to>
    <xdr:sp macro="" textlink="">
      <xdr:nvSpPr>
        <xdr:cNvPr id="371" name="楕円 370"/>
        <xdr:cNvSpPr/>
      </xdr:nvSpPr>
      <xdr:spPr>
        <a:xfrm>
          <a:off x="9588500" y="9692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38284</xdr:rowOff>
    </xdr:from>
    <xdr:ext cx="534377" cy="259045"/>
    <xdr:sp macro="" textlink="">
      <xdr:nvSpPr>
        <xdr:cNvPr id="372" name="テキスト ボックス 371"/>
        <xdr:cNvSpPr txBox="1"/>
      </xdr:nvSpPr>
      <xdr:spPr>
        <a:xfrm>
          <a:off x="9372111" y="9468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19031</xdr:rowOff>
    </xdr:from>
    <xdr:to>
      <xdr:col>46</xdr:col>
      <xdr:colOff>38100</xdr:colOff>
      <xdr:row>57</xdr:row>
      <xdr:rowOff>120631</xdr:rowOff>
    </xdr:to>
    <xdr:sp macro="" textlink="">
      <xdr:nvSpPr>
        <xdr:cNvPr id="373" name="楕円 372"/>
        <xdr:cNvSpPr/>
      </xdr:nvSpPr>
      <xdr:spPr>
        <a:xfrm>
          <a:off x="8699500" y="9791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111758</xdr:rowOff>
    </xdr:from>
    <xdr:ext cx="534377" cy="259045"/>
    <xdr:sp macro="" textlink="">
      <xdr:nvSpPr>
        <xdr:cNvPr id="374" name="テキスト ボックス 373"/>
        <xdr:cNvSpPr txBox="1"/>
      </xdr:nvSpPr>
      <xdr:spPr>
        <a:xfrm>
          <a:off x="8483111" y="9884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119130</xdr:rowOff>
    </xdr:from>
    <xdr:to>
      <xdr:col>41</xdr:col>
      <xdr:colOff>101600</xdr:colOff>
      <xdr:row>57</xdr:row>
      <xdr:rowOff>49280</xdr:rowOff>
    </xdr:to>
    <xdr:sp macro="" textlink="">
      <xdr:nvSpPr>
        <xdr:cNvPr id="375" name="楕円 374"/>
        <xdr:cNvSpPr/>
      </xdr:nvSpPr>
      <xdr:spPr>
        <a:xfrm>
          <a:off x="7810500" y="972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40407</xdr:rowOff>
    </xdr:from>
    <xdr:ext cx="534377" cy="259045"/>
    <xdr:sp macro="" textlink="">
      <xdr:nvSpPr>
        <xdr:cNvPr id="376" name="テキスト ボックス 375"/>
        <xdr:cNvSpPr txBox="1"/>
      </xdr:nvSpPr>
      <xdr:spPr>
        <a:xfrm>
          <a:off x="7594111" y="9813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101455</xdr:rowOff>
    </xdr:from>
    <xdr:to>
      <xdr:col>36</xdr:col>
      <xdr:colOff>165100</xdr:colOff>
      <xdr:row>57</xdr:row>
      <xdr:rowOff>31605</xdr:rowOff>
    </xdr:to>
    <xdr:sp macro="" textlink="">
      <xdr:nvSpPr>
        <xdr:cNvPr id="377" name="楕円 376"/>
        <xdr:cNvSpPr/>
      </xdr:nvSpPr>
      <xdr:spPr>
        <a:xfrm>
          <a:off x="6921500" y="9702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48132</xdr:rowOff>
    </xdr:from>
    <xdr:ext cx="534377" cy="259045"/>
    <xdr:sp macro="" textlink="">
      <xdr:nvSpPr>
        <xdr:cNvPr id="378" name="テキスト ボックス 377"/>
        <xdr:cNvSpPr txBox="1"/>
      </xdr:nvSpPr>
      <xdr:spPr>
        <a:xfrm>
          <a:off x="6705111" y="9477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9" name="直線コネクタ 388"/>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0" name="テキスト ボックス 389"/>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1" name="直線コネクタ 390"/>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2" name="テキスト ボックス 391"/>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3" name="直線コネクタ 392"/>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4" name="テキスト ボックス 393"/>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5" name="直線コネクタ 394"/>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6" name="テキスト ボックス 395"/>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7" name="直線コネクタ 396"/>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8" name="テキスト ボックス 397"/>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0" name="テキスト ボックス 399"/>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31770</xdr:rowOff>
    </xdr:from>
    <xdr:to>
      <xdr:col>54</xdr:col>
      <xdr:colOff>189865</xdr:colOff>
      <xdr:row>79</xdr:row>
      <xdr:rowOff>44450</xdr:rowOff>
    </xdr:to>
    <xdr:cxnSp macro="">
      <xdr:nvCxnSpPr>
        <xdr:cNvPr id="402" name="直線コネクタ 401"/>
        <xdr:cNvCxnSpPr/>
      </xdr:nvCxnSpPr>
      <xdr:spPr>
        <a:xfrm flipV="1">
          <a:off x="10475595" y="12204720"/>
          <a:ext cx="1270" cy="13842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3"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4" name="直線コネクタ 403"/>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149897</xdr:rowOff>
    </xdr:from>
    <xdr:ext cx="599010" cy="259045"/>
    <xdr:sp macro="" textlink="">
      <xdr:nvSpPr>
        <xdr:cNvPr id="405" name="普通建設事業費 （ うち新規整備　）最大値テキスト"/>
        <xdr:cNvSpPr txBox="1"/>
      </xdr:nvSpPr>
      <xdr:spPr>
        <a:xfrm>
          <a:off x="10528300" y="11979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181,664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31770</xdr:rowOff>
    </xdr:from>
    <xdr:to>
      <xdr:col>55</xdr:col>
      <xdr:colOff>88900</xdr:colOff>
      <xdr:row>71</xdr:row>
      <xdr:rowOff>31770</xdr:rowOff>
    </xdr:to>
    <xdr:cxnSp macro="">
      <xdr:nvCxnSpPr>
        <xdr:cNvPr id="406" name="直線コネクタ 405"/>
        <xdr:cNvCxnSpPr/>
      </xdr:nvCxnSpPr>
      <xdr:spPr>
        <a:xfrm>
          <a:off x="10388600" y="12204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57313</xdr:rowOff>
    </xdr:from>
    <xdr:to>
      <xdr:col>55</xdr:col>
      <xdr:colOff>0</xdr:colOff>
      <xdr:row>78</xdr:row>
      <xdr:rowOff>68605</xdr:rowOff>
    </xdr:to>
    <xdr:cxnSp macro="">
      <xdr:nvCxnSpPr>
        <xdr:cNvPr id="407" name="直線コネクタ 406"/>
        <xdr:cNvCxnSpPr/>
      </xdr:nvCxnSpPr>
      <xdr:spPr>
        <a:xfrm>
          <a:off x="9639300" y="13430413"/>
          <a:ext cx="838200" cy="11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5994</xdr:rowOff>
    </xdr:from>
    <xdr:ext cx="534377" cy="259045"/>
    <xdr:sp macro="" textlink="">
      <xdr:nvSpPr>
        <xdr:cNvPr id="408" name="普通建設事業費 （ うち新規整備　）平均値テキスト"/>
        <xdr:cNvSpPr txBox="1"/>
      </xdr:nvSpPr>
      <xdr:spPr>
        <a:xfrm>
          <a:off x="10528300" y="133790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27567</xdr:rowOff>
    </xdr:from>
    <xdr:to>
      <xdr:col>55</xdr:col>
      <xdr:colOff>50800</xdr:colOff>
      <xdr:row>78</xdr:row>
      <xdr:rowOff>129167</xdr:rowOff>
    </xdr:to>
    <xdr:sp macro="" textlink="">
      <xdr:nvSpPr>
        <xdr:cNvPr id="409" name="フローチャート: 判断 408"/>
        <xdr:cNvSpPr/>
      </xdr:nvSpPr>
      <xdr:spPr>
        <a:xfrm>
          <a:off x="10426700" y="13400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57313</xdr:rowOff>
    </xdr:from>
    <xdr:to>
      <xdr:col>50</xdr:col>
      <xdr:colOff>114300</xdr:colOff>
      <xdr:row>78</xdr:row>
      <xdr:rowOff>151763</xdr:rowOff>
    </xdr:to>
    <xdr:cxnSp macro="">
      <xdr:nvCxnSpPr>
        <xdr:cNvPr id="410" name="直線コネクタ 409"/>
        <xdr:cNvCxnSpPr/>
      </xdr:nvCxnSpPr>
      <xdr:spPr>
        <a:xfrm flipV="1">
          <a:off x="8750300" y="13430413"/>
          <a:ext cx="889000" cy="9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36337</xdr:rowOff>
    </xdr:from>
    <xdr:to>
      <xdr:col>50</xdr:col>
      <xdr:colOff>165100</xdr:colOff>
      <xdr:row>78</xdr:row>
      <xdr:rowOff>137937</xdr:rowOff>
    </xdr:to>
    <xdr:sp macro="" textlink="">
      <xdr:nvSpPr>
        <xdr:cNvPr id="411" name="フローチャート: 判断 410"/>
        <xdr:cNvSpPr/>
      </xdr:nvSpPr>
      <xdr:spPr>
        <a:xfrm>
          <a:off x="9588500" y="13409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129064</xdr:rowOff>
    </xdr:from>
    <xdr:ext cx="534377" cy="259045"/>
    <xdr:sp macro="" textlink="">
      <xdr:nvSpPr>
        <xdr:cNvPr id="412" name="テキスト ボックス 411"/>
        <xdr:cNvSpPr txBox="1"/>
      </xdr:nvSpPr>
      <xdr:spPr>
        <a:xfrm>
          <a:off x="9372111" y="13502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121549</xdr:rowOff>
    </xdr:from>
    <xdr:to>
      <xdr:col>45</xdr:col>
      <xdr:colOff>177800</xdr:colOff>
      <xdr:row>78</xdr:row>
      <xdr:rowOff>151763</xdr:rowOff>
    </xdr:to>
    <xdr:cxnSp macro="">
      <xdr:nvCxnSpPr>
        <xdr:cNvPr id="413" name="直線コネクタ 412"/>
        <xdr:cNvCxnSpPr/>
      </xdr:nvCxnSpPr>
      <xdr:spPr>
        <a:xfrm>
          <a:off x="7861300" y="13494649"/>
          <a:ext cx="889000" cy="30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8837</xdr:rowOff>
    </xdr:from>
    <xdr:to>
      <xdr:col>46</xdr:col>
      <xdr:colOff>38100</xdr:colOff>
      <xdr:row>78</xdr:row>
      <xdr:rowOff>110437</xdr:rowOff>
    </xdr:to>
    <xdr:sp macro="" textlink="">
      <xdr:nvSpPr>
        <xdr:cNvPr id="414" name="フローチャート: 判断 413"/>
        <xdr:cNvSpPr/>
      </xdr:nvSpPr>
      <xdr:spPr>
        <a:xfrm>
          <a:off x="8699500" y="13381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126964</xdr:rowOff>
    </xdr:from>
    <xdr:ext cx="534377" cy="259045"/>
    <xdr:sp macro="" textlink="">
      <xdr:nvSpPr>
        <xdr:cNvPr id="415" name="テキスト ボックス 414"/>
        <xdr:cNvSpPr txBox="1"/>
      </xdr:nvSpPr>
      <xdr:spPr>
        <a:xfrm>
          <a:off x="8483111" y="13157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121549</xdr:rowOff>
    </xdr:from>
    <xdr:to>
      <xdr:col>41</xdr:col>
      <xdr:colOff>50800</xdr:colOff>
      <xdr:row>79</xdr:row>
      <xdr:rowOff>8506</xdr:rowOff>
    </xdr:to>
    <xdr:cxnSp macro="">
      <xdr:nvCxnSpPr>
        <xdr:cNvPr id="416" name="直線コネクタ 415"/>
        <xdr:cNvCxnSpPr/>
      </xdr:nvCxnSpPr>
      <xdr:spPr>
        <a:xfrm flipV="1">
          <a:off x="6972300" y="13494649"/>
          <a:ext cx="889000" cy="58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28336</xdr:rowOff>
    </xdr:from>
    <xdr:to>
      <xdr:col>41</xdr:col>
      <xdr:colOff>101600</xdr:colOff>
      <xdr:row>78</xdr:row>
      <xdr:rowOff>129936</xdr:rowOff>
    </xdr:to>
    <xdr:sp macro="" textlink="">
      <xdr:nvSpPr>
        <xdr:cNvPr id="417" name="フローチャート: 判断 416"/>
        <xdr:cNvSpPr/>
      </xdr:nvSpPr>
      <xdr:spPr>
        <a:xfrm>
          <a:off x="7810500" y="1340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146463</xdr:rowOff>
    </xdr:from>
    <xdr:ext cx="534377" cy="259045"/>
    <xdr:sp macro="" textlink="">
      <xdr:nvSpPr>
        <xdr:cNvPr id="418" name="テキスト ボックス 417"/>
        <xdr:cNvSpPr txBox="1"/>
      </xdr:nvSpPr>
      <xdr:spPr>
        <a:xfrm>
          <a:off x="7594111" y="13176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7579</xdr:rowOff>
    </xdr:from>
    <xdr:to>
      <xdr:col>36</xdr:col>
      <xdr:colOff>165100</xdr:colOff>
      <xdr:row>78</xdr:row>
      <xdr:rowOff>109179</xdr:rowOff>
    </xdr:to>
    <xdr:sp macro="" textlink="">
      <xdr:nvSpPr>
        <xdr:cNvPr id="419" name="フローチャート: 判断 418"/>
        <xdr:cNvSpPr/>
      </xdr:nvSpPr>
      <xdr:spPr>
        <a:xfrm>
          <a:off x="6921500" y="13380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125706</xdr:rowOff>
    </xdr:from>
    <xdr:ext cx="534377" cy="259045"/>
    <xdr:sp macro="" textlink="">
      <xdr:nvSpPr>
        <xdr:cNvPr id="420" name="テキスト ボックス 419"/>
        <xdr:cNvSpPr txBox="1"/>
      </xdr:nvSpPr>
      <xdr:spPr>
        <a:xfrm>
          <a:off x="6705111" y="13155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17805</xdr:rowOff>
    </xdr:from>
    <xdr:to>
      <xdr:col>55</xdr:col>
      <xdr:colOff>50800</xdr:colOff>
      <xdr:row>78</xdr:row>
      <xdr:rowOff>119405</xdr:rowOff>
    </xdr:to>
    <xdr:sp macro="" textlink="">
      <xdr:nvSpPr>
        <xdr:cNvPr id="426" name="楕円 425"/>
        <xdr:cNvSpPr/>
      </xdr:nvSpPr>
      <xdr:spPr>
        <a:xfrm>
          <a:off x="10426700" y="1339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40682</xdr:rowOff>
    </xdr:from>
    <xdr:ext cx="534377" cy="259045"/>
    <xdr:sp macro="" textlink="">
      <xdr:nvSpPr>
        <xdr:cNvPr id="427" name="普通建設事業費 （ うち新規整備　）該当値テキスト"/>
        <xdr:cNvSpPr txBox="1"/>
      </xdr:nvSpPr>
      <xdr:spPr>
        <a:xfrm>
          <a:off x="10528300" y="13242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6513</xdr:rowOff>
    </xdr:from>
    <xdr:to>
      <xdr:col>50</xdr:col>
      <xdr:colOff>165100</xdr:colOff>
      <xdr:row>78</xdr:row>
      <xdr:rowOff>108113</xdr:rowOff>
    </xdr:to>
    <xdr:sp macro="" textlink="">
      <xdr:nvSpPr>
        <xdr:cNvPr id="428" name="楕円 427"/>
        <xdr:cNvSpPr/>
      </xdr:nvSpPr>
      <xdr:spPr>
        <a:xfrm>
          <a:off x="9588500" y="1337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124640</xdr:rowOff>
    </xdr:from>
    <xdr:ext cx="534377" cy="259045"/>
    <xdr:sp macro="" textlink="">
      <xdr:nvSpPr>
        <xdr:cNvPr id="429" name="テキスト ボックス 428"/>
        <xdr:cNvSpPr txBox="1"/>
      </xdr:nvSpPr>
      <xdr:spPr>
        <a:xfrm>
          <a:off x="9372111" y="13154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100963</xdr:rowOff>
    </xdr:from>
    <xdr:to>
      <xdr:col>46</xdr:col>
      <xdr:colOff>38100</xdr:colOff>
      <xdr:row>79</xdr:row>
      <xdr:rowOff>31113</xdr:rowOff>
    </xdr:to>
    <xdr:sp macro="" textlink="">
      <xdr:nvSpPr>
        <xdr:cNvPr id="430" name="楕円 429"/>
        <xdr:cNvSpPr/>
      </xdr:nvSpPr>
      <xdr:spPr>
        <a:xfrm>
          <a:off x="8699500" y="1347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22240</xdr:rowOff>
    </xdr:from>
    <xdr:ext cx="469744" cy="259045"/>
    <xdr:sp macro="" textlink="">
      <xdr:nvSpPr>
        <xdr:cNvPr id="431" name="テキスト ボックス 430"/>
        <xdr:cNvSpPr txBox="1"/>
      </xdr:nvSpPr>
      <xdr:spPr>
        <a:xfrm>
          <a:off x="8515428" y="13566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70749</xdr:rowOff>
    </xdr:from>
    <xdr:to>
      <xdr:col>41</xdr:col>
      <xdr:colOff>101600</xdr:colOff>
      <xdr:row>79</xdr:row>
      <xdr:rowOff>899</xdr:rowOff>
    </xdr:to>
    <xdr:sp macro="" textlink="">
      <xdr:nvSpPr>
        <xdr:cNvPr id="432" name="楕円 431"/>
        <xdr:cNvSpPr/>
      </xdr:nvSpPr>
      <xdr:spPr>
        <a:xfrm>
          <a:off x="7810500" y="13443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163476</xdr:rowOff>
    </xdr:from>
    <xdr:ext cx="534377" cy="259045"/>
    <xdr:sp macro="" textlink="">
      <xdr:nvSpPr>
        <xdr:cNvPr id="433" name="テキスト ボックス 432"/>
        <xdr:cNvSpPr txBox="1"/>
      </xdr:nvSpPr>
      <xdr:spPr>
        <a:xfrm>
          <a:off x="7594111" y="13536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129156</xdr:rowOff>
    </xdr:from>
    <xdr:to>
      <xdr:col>36</xdr:col>
      <xdr:colOff>165100</xdr:colOff>
      <xdr:row>79</xdr:row>
      <xdr:rowOff>59306</xdr:rowOff>
    </xdr:to>
    <xdr:sp macro="" textlink="">
      <xdr:nvSpPr>
        <xdr:cNvPr id="434" name="楕円 433"/>
        <xdr:cNvSpPr/>
      </xdr:nvSpPr>
      <xdr:spPr>
        <a:xfrm>
          <a:off x="6921500" y="1350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50433</xdr:rowOff>
    </xdr:from>
    <xdr:ext cx="469744" cy="259045"/>
    <xdr:sp macro="" textlink="">
      <xdr:nvSpPr>
        <xdr:cNvPr id="435" name="テキスト ボックス 434"/>
        <xdr:cNvSpPr txBox="1"/>
      </xdr:nvSpPr>
      <xdr:spPr>
        <a:xfrm>
          <a:off x="6737428" y="13594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6" name="直線コネクタ 445"/>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7" name="テキスト ボックス 446"/>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8" name="直線コネクタ 447"/>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9" name="テキスト ボックス 448"/>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0" name="直線コネクタ 449"/>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1" name="テキスト ボックス 450"/>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2" name="直線コネクタ 451"/>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3" name="テキスト ボックス 452"/>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4" name="直線コネクタ 453"/>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5" name="テキスト ボックス 454"/>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6" name="直線コネクタ 455"/>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7" name="テキスト ボックス 456"/>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37190</xdr:rowOff>
    </xdr:from>
    <xdr:to>
      <xdr:col>54</xdr:col>
      <xdr:colOff>189865</xdr:colOff>
      <xdr:row>98</xdr:row>
      <xdr:rowOff>118881</xdr:rowOff>
    </xdr:to>
    <xdr:cxnSp macro="">
      <xdr:nvCxnSpPr>
        <xdr:cNvPr id="461" name="直線コネクタ 460"/>
        <xdr:cNvCxnSpPr/>
      </xdr:nvCxnSpPr>
      <xdr:spPr>
        <a:xfrm flipV="1">
          <a:off x="10475595" y="15467690"/>
          <a:ext cx="1270" cy="1453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122708</xdr:rowOff>
    </xdr:from>
    <xdr:ext cx="469744" cy="259045"/>
    <xdr:sp macro="" textlink="">
      <xdr:nvSpPr>
        <xdr:cNvPr id="462" name="普通建設事業費 （ うち更新整備　）最小値テキスト"/>
        <xdr:cNvSpPr txBox="1"/>
      </xdr:nvSpPr>
      <xdr:spPr>
        <a:xfrm>
          <a:off x="10528300" y="16924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118881</xdr:rowOff>
    </xdr:from>
    <xdr:to>
      <xdr:col>55</xdr:col>
      <xdr:colOff>88900</xdr:colOff>
      <xdr:row>98</xdr:row>
      <xdr:rowOff>118881</xdr:rowOff>
    </xdr:to>
    <xdr:cxnSp macro="">
      <xdr:nvCxnSpPr>
        <xdr:cNvPr id="463" name="直線コネクタ 462"/>
        <xdr:cNvCxnSpPr/>
      </xdr:nvCxnSpPr>
      <xdr:spPr>
        <a:xfrm>
          <a:off x="10388600" y="16920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155317</xdr:rowOff>
    </xdr:from>
    <xdr:ext cx="534377" cy="259045"/>
    <xdr:sp macro="" textlink="">
      <xdr:nvSpPr>
        <xdr:cNvPr id="464" name="普通建設事業費 （ うち更新整備　）最大値テキスト"/>
        <xdr:cNvSpPr txBox="1"/>
      </xdr:nvSpPr>
      <xdr:spPr>
        <a:xfrm>
          <a:off x="10528300" y="15242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37190</xdr:rowOff>
    </xdr:from>
    <xdr:to>
      <xdr:col>55</xdr:col>
      <xdr:colOff>88900</xdr:colOff>
      <xdr:row>90</xdr:row>
      <xdr:rowOff>37190</xdr:rowOff>
    </xdr:to>
    <xdr:cxnSp macro="">
      <xdr:nvCxnSpPr>
        <xdr:cNvPr id="465" name="直線コネクタ 464"/>
        <xdr:cNvCxnSpPr/>
      </xdr:nvCxnSpPr>
      <xdr:spPr>
        <a:xfrm>
          <a:off x="10388600" y="15467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139422</xdr:rowOff>
    </xdr:from>
    <xdr:to>
      <xdr:col>55</xdr:col>
      <xdr:colOff>0</xdr:colOff>
      <xdr:row>96</xdr:row>
      <xdr:rowOff>76426</xdr:rowOff>
    </xdr:to>
    <xdr:cxnSp macro="">
      <xdr:nvCxnSpPr>
        <xdr:cNvPr id="466" name="直線コネクタ 465"/>
        <xdr:cNvCxnSpPr/>
      </xdr:nvCxnSpPr>
      <xdr:spPr>
        <a:xfrm flipV="1">
          <a:off x="9639300" y="16427172"/>
          <a:ext cx="838200" cy="108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91318</xdr:rowOff>
    </xdr:from>
    <xdr:ext cx="534377" cy="259045"/>
    <xdr:sp macro="" textlink="">
      <xdr:nvSpPr>
        <xdr:cNvPr id="467" name="普通建設事業費 （ うち更新整備　）平均値テキスト"/>
        <xdr:cNvSpPr txBox="1"/>
      </xdr:nvSpPr>
      <xdr:spPr>
        <a:xfrm>
          <a:off x="10528300" y="162076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68441</xdr:rowOff>
    </xdr:from>
    <xdr:to>
      <xdr:col>55</xdr:col>
      <xdr:colOff>50800</xdr:colOff>
      <xdr:row>95</xdr:row>
      <xdr:rowOff>170041</xdr:rowOff>
    </xdr:to>
    <xdr:sp macro="" textlink="">
      <xdr:nvSpPr>
        <xdr:cNvPr id="468" name="フローチャート: 判断 467"/>
        <xdr:cNvSpPr/>
      </xdr:nvSpPr>
      <xdr:spPr>
        <a:xfrm>
          <a:off x="10426700" y="16356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76426</xdr:rowOff>
    </xdr:from>
    <xdr:to>
      <xdr:col>50</xdr:col>
      <xdr:colOff>114300</xdr:colOff>
      <xdr:row>96</xdr:row>
      <xdr:rowOff>142247</xdr:rowOff>
    </xdr:to>
    <xdr:cxnSp macro="">
      <xdr:nvCxnSpPr>
        <xdr:cNvPr id="469" name="直線コネクタ 468"/>
        <xdr:cNvCxnSpPr/>
      </xdr:nvCxnSpPr>
      <xdr:spPr>
        <a:xfrm flipV="1">
          <a:off x="8750300" y="16535626"/>
          <a:ext cx="889000" cy="65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76637</xdr:rowOff>
    </xdr:from>
    <xdr:to>
      <xdr:col>50</xdr:col>
      <xdr:colOff>165100</xdr:colOff>
      <xdr:row>96</xdr:row>
      <xdr:rowOff>6787</xdr:rowOff>
    </xdr:to>
    <xdr:sp macro="" textlink="">
      <xdr:nvSpPr>
        <xdr:cNvPr id="470" name="フローチャート: 判断 469"/>
        <xdr:cNvSpPr/>
      </xdr:nvSpPr>
      <xdr:spPr>
        <a:xfrm>
          <a:off x="9588500" y="16364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23314</xdr:rowOff>
    </xdr:from>
    <xdr:ext cx="534377" cy="259045"/>
    <xdr:sp macro="" textlink="">
      <xdr:nvSpPr>
        <xdr:cNvPr id="471" name="テキスト ボックス 470"/>
        <xdr:cNvSpPr txBox="1"/>
      </xdr:nvSpPr>
      <xdr:spPr>
        <a:xfrm>
          <a:off x="9372111" y="16139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80607</xdr:rowOff>
    </xdr:from>
    <xdr:to>
      <xdr:col>45</xdr:col>
      <xdr:colOff>177800</xdr:colOff>
      <xdr:row>96</xdr:row>
      <xdr:rowOff>142247</xdr:rowOff>
    </xdr:to>
    <xdr:cxnSp macro="">
      <xdr:nvCxnSpPr>
        <xdr:cNvPr id="472" name="直線コネクタ 471"/>
        <xdr:cNvCxnSpPr/>
      </xdr:nvCxnSpPr>
      <xdr:spPr>
        <a:xfrm>
          <a:off x="7861300" y="16368357"/>
          <a:ext cx="889000" cy="233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132269</xdr:rowOff>
    </xdr:from>
    <xdr:to>
      <xdr:col>46</xdr:col>
      <xdr:colOff>38100</xdr:colOff>
      <xdr:row>96</xdr:row>
      <xdr:rowOff>62419</xdr:rowOff>
    </xdr:to>
    <xdr:sp macro="" textlink="">
      <xdr:nvSpPr>
        <xdr:cNvPr id="473" name="フローチャート: 判断 472"/>
        <xdr:cNvSpPr/>
      </xdr:nvSpPr>
      <xdr:spPr>
        <a:xfrm>
          <a:off x="8699500" y="16420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78946</xdr:rowOff>
    </xdr:from>
    <xdr:ext cx="534377" cy="259045"/>
    <xdr:sp macro="" textlink="">
      <xdr:nvSpPr>
        <xdr:cNvPr id="474" name="テキスト ボックス 473"/>
        <xdr:cNvSpPr txBox="1"/>
      </xdr:nvSpPr>
      <xdr:spPr>
        <a:xfrm>
          <a:off x="8483111" y="16195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145839</xdr:rowOff>
    </xdr:from>
    <xdr:to>
      <xdr:col>41</xdr:col>
      <xdr:colOff>50800</xdr:colOff>
      <xdr:row>95</xdr:row>
      <xdr:rowOff>80607</xdr:rowOff>
    </xdr:to>
    <xdr:cxnSp macro="">
      <xdr:nvCxnSpPr>
        <xdr:cNvPr id="475" name="直線コネクタ 474"/>
        <xdr:cNvCxnSpPr/>
      </xdr:nvCxnSpPr>
      <xdr:spPr>
        <a:xfrm>
          <a:off x="6972300" y="16262139"/>
          <a:ext cx="889000" cy="106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98306</xdr:rowOff>
    </xdr:from>
    <xdr:to>
      <xdr:col>41</xdr:col>
      <xdr:colOff>101600</xdr:colOff>
      <xdr:row>96</xdr:row>
      <xdr:rowOff>28456</xdr:rowOff>
    </xdr:to>
    <xdr:sp macro="" textlink="">
      <xdr:nvSpPr>
        <xdr:cNvPr id="476" name="フローチャート: 判断 475"/>
        <xdr:cNvSpPr/>
      </xdr:nvSpPr>
      <xdr:spPr>
        <a:xfrm>
          <a:off x="7810500" y="1638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19583</xdr:rowOff>
    </xdr:from>
    <xdr:ext cx="534377" cy="259045"/>
    <xdr:sp macro="" textlink="">
      <xdr:nvSpPr>
        <xdr:cNvPr id="477" name="テキスト ボックス 476"/>
        <xdr:cNvSpPr txBox="1"/>
      </xdr:nvSpPr>
      <xdr:spPr>
        <a:xfrm>
          <a:off x="7594111" y="1647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164779</xdr:rowOff>
    </xdr:from>
    <xdr:to>
      <xdr:col>36</xdr:col>
      <xdr:colOff>165100</xdr:colOff>
      <xdr:row>96</xdr:row>
      <xdr:rowOff>94929</xdr:rowOff>
    </xdr:to>
    <xdr:sp macro="" textlink="">
      <xdr:nvSpPr>
        <xdr:cNvPr id="478" name="フローチャート: 判断 477"/>
        <xdr:cNvSpPr/>
      </xdr:nvSpPr>
      <xdr:spPr>
        <a:xfrm>
          <a:off x="6921500" y="1645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86056</xdr:rowOff>
    </xdr:from>
    <xdr:ext cx="534377" cy="259045"/>
    <xdr:sp macro="" textlink="">
      <xdr:nvSpPr>
        <xdr:cNvPr id="479" name="テキスト ボックス 478"/>
        <xdr:cNvSpPr txBox="1"/>
      </xdr:nvSpPr>
      <xdr:spPr>
        <a:xfrm>
          <a:off x="6705111" y="16545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88622</xdr:rowOff>
    </xdr:from>
    <xdr:to>
      <xdr:col>55</xdr:col>
      <xdr:colOff>50800</xdr:colOff>
      <xdr:row>96</xdr:row>
      <xdr:rowOff>18772</xdr:rowOff>
    </xdr:to>
    <xdr:sp macro="" textlink="">
      <xdr:nvSpPr>
        <xdr:cNvPr id="485" name="楕円 484"/>
        <xdr:cNvSpPr/>
      </xdr:nvSpPr>
      <xdr:spPr>
        <a:xfrm>
          <a:off x="10426700" y="1637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67049</xdr:rowOff>
    </xdr:from>
    <xdr:ext cx="534377" cy="259045"/>
    <xdr:sp macro="" textlink="">
      <xdr:nvSpPr>
        <xdr:cNvPr id="486" name="普通建設事業費 （ うち更新整備　）該当値テキスト"/>
        <xdr:cNvSpPr txBox="1"/>
      </xdr:nvSpPr>
      <xdr:spPr>
        <a:xfrm>
          <a:off x="10528300" y="16354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25626</xdr:rowOff>
    </xdr:from>
    <xdr:to>
      <xdr:col>50</xdr:col>
      <xdr:colOff>165100</xdr:colOff>
      <xdr:row>96</xdr:row>
      <xdr:rowOff>127226</xdr:rowOff>
    </xdr:to>
    <xdr:sp macro="" textlink="">
      <xdr:nvSpPr>
        <xdr:cNvPr id="487" name="楕円 486"/>
        <xdr:cNvSpPr/>
      </xdr:nvSpPr>
      <xdr:spPr>
        <a:xfrm>
          <a:off x="9588500" y="16484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118353</xdr:rowOff>
    </xdr:from>
    <xdr:ext cx="534377" cy="259045"/>
    <xdr:sp macro="" textlink="">
      <xdr:nvSpPr>
        <xdr:cNvPr id="488" name="テキスト ボックス 487"/>
        <xdr:cNvSpPr txBox="1"/>
      </xdr:nvSpPr>
      <xdr:spPr>
        <a:xfrm>
          <a:off x="9372111" y="16577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91447</xdr:rowOff>
    </xdr:from>
    <xdr:to>
      <xdr:col>46</xdr:col>
      <xdr:colOff>38100</xdr:colOff>
      <xdr:row>97</xdr:row>
      <xdr:rowOff>21597</xdr:rowOff>
    </xdr:to>
    <xdr:sp macro="" textlink="">
      <xdr:nvSpPr>
        <xdr:cNvPr id="489" name="楕円 488"/>
        <xdr:cNvSpPr/>
      </xdr:nvSpPr>
      <xdr:spPr>
        <a:xfrm>
          <a:off x="8699500" y="16550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12724</xdr:rowOff>
    </xdr:from>
    <xdr:ext cx="534377" cy="259045"/>
    <xdr:sp macro="" textlink="">
      <xdr:nvSpPr>
        <xdr:cNvPr id="490" name="テキスト ボックス 489"/>
        <xdr:cNvSpPr txBox="1"/>
      </xdr:nvSpPr>
      <xdr:spPr>
        <a:xfrm>
          <a:off x="8483111" y="16643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29807</xdr:rowOff>
    </xdr:from>
    <xdr:to>
      <xdr:col>41</xdr:col>
      <xdr:colOff>101600</xdr:colOff>
      <xdr:row>95</xdr:row>
      <xdr:rowOff>131407</xdr:rowOff>
    </xdr:to>
    <xdr:sp macro="" textlink="">
      <xdr:nvSpPr>
        <xdr:cNvPr id="491" name="楕円 490"/>
        <xdr:cNvSpPr/>
      </xdr:nvSpPr>
      <xdr:spPr>
        <a:xfrm>
          <a:off x="7810500" y="16317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147934</xdr:rowOff>
    </xdr:from>
    <xdr:ext cx="534377" cy="259045"/>
    <xdr:sp macro="" textlink="">
      <xdr:nvSpPr>
        <xdr:cNvPr id="492" name="テキスト ボックス 491"/>
        <xdr:cNvSpPr txBox="1"/>
      </xdr:nvSpPr>
      <xdr:spPr>
        <a:xfrm>
          <a:off x="7594111" y="16092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95039</xdr:rowOff>
    </xdr:from>
    <xdr:to>
      <xdr:col>36</xdr:col>
      <xdr:colOff>165100</xdr:colOff>
      <xdr:row>95</xdr:row>
      <xdr:rowOff>25189</xdr:rowOff>
    </xdr:to>
    <xdr:sp macro="" textlink="">
      <xdr:nvSpPr>
        <xdr:cNvPr id="493" name="楕円 492"/>
        <xdr:cNvSpPr/>
      </xdr:nvSpPr>
      <xdr:spPr>
        <a:xfrm>
          <a:off x="6921500" y="16211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41716</xdr:rowOff>
    </xdr:from>
    <xdr:ext cx="534377" cy="259045"/>
    <xdr:sp macro="" textlink="">
      <xdr:nvSpPr>
        <xdr:cNvPr id="494" name="テキスト ボックス 493"/>
        <xdr:cNvSpPr txBox="1"/>
      </xdr:nvSpPr>
      <xdr:spPr>
        <a:xfrm>
          <a:off x="6705111" y="15986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6" name="テキスト ボックス 505"/>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4" name="テキスト ボックス 513"/>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6" name="テキスト ボックス 515"/>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13081</xdr:rowOff>
    </xdr:from>
    <xdr:to>
      <xdr:col>85</xdr:col>
      <xdr:colOff>126364</xdr:colOff>
      <xdr:row>39</xdr:row>
      <xdr:rowOff>44450</xdr:rowOff>
    </xdr:to>
    <xdr:cxnSp macro="">
      <xdr:nvCxnSpPr>
        <xdr:cNvPr id="518" name="直線コネクタ 517"/>
        <xdr:cNvCxnSpPr/>
      </xdr:nvCxnSpPr>
      <xdr:spPr>
        <a:xfrm flipV="1">
          <a:off x="16317595" y="5156581"/>
          <a:ext cx="1269" cy="15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9"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0" name="直線コネクタ 519"/>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131208</xdr:rowOff>
    </xdr:from>
    <xdr:ext cx="599010" cy="259045"/>
    <xdr:sp macro="" textlink="">
      <xdr:nvSpPr>
        <xdr:cNvPr id="521" name="災害復旧事業費最大値テキスト"/>
        <xdr:cNvSpPr txBox="1"/>
      </xdr:nvSpPr>
      <xdr:spPr>
        <a:xfrm>
          <a:off x="16370300" y="4931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13081</xdr:rowOff>
    </xdr:from>
    <xdr:to>
      <xdr:col>86</xdr:col>
      <xdr:colOff>25400</xdr:colOff>
      <xdr:row>30</xdr:row>
      <xdr:rowOff>13081</xdr:rowOff>
    </xdr:to>
    <xdr:cxnSp macro="">
      <xdr:nvCxnSpPr>
        <xdr:cNvPr id="522" name="直線コネクタ 521"/>
        <xdr:cNvCxnSpPr/>
      </xdr:nvCxnSpPr>
      <xdr:spPr>
        <a:xfrm>
          <a:off x="16230600" y="5156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140907</xdr:rowOff>
    </xdr:from>
    <xdr:to>
      <xdr:col>85</xdr:col>
      <xdr:colOff>127000</xdr:colOff>
      <xdr:row>36</xdr:row>
      <xdr:rowOff>92418</xdr:rowOff>
    </xdr:to>
    <xdr:cxnSp macro="">
      <xdr:nvCxnSpPr>
        <xdr:cNvPr id="523" name="直線コネクタ 522"/>
        <xdr:cNvCxnSpPr/>
      </xdr:nvCxnSpPr>
      <xdr:spPr>
        <a:xfrm>
          <a:off x="15481300" y="6141657"/>
          <a:ext cx="838200" cy="122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44581</xdr:rowOff>
    </xdr:from>
    <xdr:ext cx="469744" cy="259045"/>
    <xdr:sp macro="" textlink="">
      <xdr:nvSpPr>
        <xdr:cNvPr id="524" name="災害復旧事業費平均値テキスト"/>
        <xdr:cNvSpPr txBox="1"/>
      </xdr:nvSpPr>
      <xdr:spPr>
        <a:xfrm>
          <a:off x="16370300" y="655968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66154</xdr:rowOff>
    </xdr:from>
    <xdr:to>
      <xdr:col>85</xdr:col>
      <xdr:colOff>177800</xdr:colOff>
      <xdr:row>38</xdr:row>
      <xdr:rowOff>167754</xdr:rowOff>
    </xdr:to>
    <xdr:sp macro="" textlink="">
      <xdr:nvSpPr>
        <xdr:cNvPr id="525" name="フローチャート: 判断 524"/>
        <xdr:cNvSpPr/>
      </xdr:nvSpPr>
      <xdr:spPr>
        <a:xfrm>
          <a:off x="16268700" y="658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109626</xdr:rowOff>
    </xdr:from>
    <xdr:to>
      <xdr:col>81</xdr:col>
      <xdr:colOff>50800</xdr:colOff>
      <xdr:row>35</xdr:row>
      <xdr:rowOff>140907</xdr:rowOff>
    </xdr:to>
    <xdr:cxnSp macro="">
      <xdr:nvCxnSpPr>
        <xdr:cNvPr id="526" name="直線コネクタ 525"/>
        <xdr:cNvCxnSpPr/>
      </xdr:nvCxnSpPr>
      <xdr:spPr>
        <a:xfrm>
          <a:off x="14592300" y="6110376"/>
          <a:ext cx="889000" cy="31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66561</xdr:rowOff>
    </xdr:from>
    <xdr:to>
      <xdr:col>81</xdr:col>
      <xdr:colOff>101600</xdr:colOff>
      <xdr:row>38</xdr:row>
      <xdr:rowOff>168161</xdr:rowOff>
    </xdr:to>
    <xdr:sp macro="" textlink="">
      <xdr:nvSpPr>
        <xdr:cNvPr id="527" name="フローチャート: 判断 526"/>
        <xdr:cNvSpPr/>
      </xdr:nvSpPr>
      <xdr:spPr>
        <a:xfrm>
          <a:off x="15430500" y="65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159288</xdr:rowOff>
    </xdr:from>
    <xdr:ext cx="469744" cy="259045"/>
    <xdr:sp macro="" textlink="">
      <xdr:nvSpPr>
        <xdr:cNvPr id="528" name="テキスト ボックス 527"/>
        <xdr:cNvSpPr txBox="1"/>
      </xdr:nvSpPr>
      <xdr:spPr>
        <a:xfrm>
          <a:off x="15246428" y="6674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109626</xdr:rowOff>
    </xdr:from>
    <xdr:to>
      <xdr:col>76</xdr:col>
      <xdr:colOff>114300</xdr:colOff>
      <xdr:row>37</xdr:row>
      <xdr:rowOff>48539</xdr:rowOff>
    </xdr:to>
    <xdr:cxnSp macro="">
      <xdr:nvCxnSpPr>
        <xdr:cNvPr id="529" name="直線コネクタ 528"/>
        <xdr:cNvCxnSpPr/>
      </xdr:nvCxnSpPr>
      <xdr:spPr>
        <a:xfrm flipV="1">
          <a:off x="13703300" y="6110376"/>
          <a:ext cx="889000" cy="281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90322</xdr:rowOff>
    </xdr:from>
    <xdr:to>
      <xdr:col>76</xdr:col>
      <xdr:colOff>165100</xdr:colOff>
      <xdr:row>39</xdr:row>
      <xdr:rowOff>20472</xdr:rowOff>
    </xdr:to>
    <xdr:sp macro="" textlink="">
      <xdr:nvSpPr>
        <xdr:cNvPr id="530" name="フローチャート: 判断 529"/>
        <xdr:cNvSpPr/>
      </xdr:nvSpPr>
      <xdr:spPr>
        <a:xfrm>
          <a:off x="14541500" y="660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11599</xdr:rowOff>
    </xdr:from>
    <xdr:ext cx="469744" cy="259045"/>
    <xdr:sp macro="" textlink="">
      <xdr:nvSpPr>
        <xdr:cNvPr id="531" name="テキスト ボックス 530"/>
        <xdr:cNvSpPr txBox="1"/>
      </xdr:nvSpPr>
      <xdr:spPr>
        <a:xfrm>
          <a:off x="14357428" y="6698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48539</xdr:rowOff>
    </xdr:from>
    <xdr:to>
      <xdr:col>71</xdr:col>
      <xdr:colOff>177800</xdr:colOff>
      <xdr:row>38</xdr:row>
      <xdr:rowOff>161061</xdr:rowOff>
    </xdr:to>
    <xdr:cxnSp macro="">
      <xdr:nvCxnSpPr>
        <xdr:cNvPr id="532" name="直線コネクタ 531"/>
        <xdr:cNvCxnSpPr/>
      </xdr:nvCxnSpPr>
      <xdr:spPr>
        <a:xfrm flipV="1">
          <a:off x="12814300" y="6392189"/>
          <a:ext cx="889000" cy="283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118249</xdr:rowOff>
    </xdr:from>
    <xdr:to>
      <xdr:col>72</xdr:col>
      <xdr:colOff>38100</xdr:colOff>
      <xdr:row>39</xdr:row>
      <xdr:rowOff>48399</xdr:rowOff>
    </xdr:to>
    <xdr:sp macro="" textlink="">
      <xdr:nvSpPr>
        <xdr:cNvPr id="533" name="フローチャート: 判断 532"/>
        <xdr:cNvSpPr/>
      </xdr:nvSpPr>
      <xdr:spPr>
        <a:xfrm>
          <a:off x="13652500" y="6633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39526</xdr:rowOff>
    </xdr:from>
    <xdr:ext cx="469744" cy="259045"/>
    <xdr:sp macro="" textlink="">
      <xdr:nvSpPr>
        <xdr:cNvPr id="534" name="テキスト ボックス 533"/>
        <xdr:cNvSpPr txBox="1"/>
      </xdr:nvSpPr>
      <xdr:spPr>
        <a:xfrm>
          <a:off x="13468428" y="6726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133045</xdr:rowOff>
    </xdr:from>
    <xdr:to>
      <xdr:col>67</xdr:col>
      <xdr:colOff>101600</xdr:colOff>
      <xdr:row>39</xdr:row>
      <xdr:rowOff>63195</xdr:rowOff>
    </xdr:to>
    <xdr:sp macro="" textlink="">
      <xdr:nvSpPr>
        <xdr:cNvPr id="535" name="フローチャート: 判断 534"/>
        <xdr:cNvSpPr/>
      </xdr:nvSpPr>
      <xdr:spPr>
        <a:xfrm>
          <a:off x="12763500" y="664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54322</xdr:rowOff>
    </xdr:from>
    <xdr:ext cx="469744" cy="259045"/>
    <xdr:sp macro="" textlink="">
      <xdr:nvSpPr>
        <xdr:cNvPr id="536" name="テキスト ボックス 535"/>
        <xdr:cNvSpPr txBox="1"/>
      </xdr:nvSpPr>
      <xdr:spPr>
        <a:xfrm>
          <a:off x="12579428" y="6740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41618</xdr:rowOff>
    </xdr:from>
    <xdr:to>
      <xdr:col>85</xdr:col>
      <xdr:colOff>177800</xdr:colOff>
      <xdr:row>36</xdr:row>
      <xdr:rowOff>143218</xdr:rowOff>
    </xdr:to>
    <xdr:sp macro="" textlink="">
      <xdr:nvSpPr>
        <xdr:cNvPr id="542" name="楕円 541"/>
        <xdr:cNvSpPr/>
      </xdr:nvSpPr>
      <xdr:spPr>
        <a:xfrm>
          <a:off x="16268700" y="6213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64495</xdr:rowOff>
    </xdr:from>
    <xdr:ext cx="534377" cy="259045"/>
    <xdr:sp macro="" textlink="">
      <xdr:nvSpPr>
        <xdr:cNvPr id="543" name="災害復旧事業費該当値テキスト"/>
        <xdr:cNvSpPr txBox="1"/>
      </xdr:nvSpPr>
      <xdr:spPr>
        <a:xfrm>
          <a:off x="16370300" y="6065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90107</xdr:rowOff>
    </xdr:from>
    <xdr:to>
      <xdr:col>81</xdr:col>
      <xdr:colOff>101600</xdr:colOff>
      <xdr:row>36</xdr:row>
      <xdr:rowOff>20257</xdr:rowOff>
    </xdr:to>
    <xdr:sp macro="" textlink="">
      <xdr:nvSpPr>
        <xdr:cNvPr id="544" name="楕円 543"/>
        <xdr:cNvSpPr/>
      </xdr:nvSpPr>
      <xdr:spPr>
        <a:xfrm>
          <a:off x="15430500" y="6090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36784</xdr:rowOff>
    </xdr:from>
    <xdr:ext cx="534377" cy="259045"/>
    <xdr:sp macro="" textlink="">
      <xdr:nvSpPr>
        <xdr:cNvPr id="545" name="テキスト ボックス 544"/>
        <xdr:cNvSpPr txBox="1"/>
      </xdr:nvSpPr>
      <xdr:spPr>
        <a:xfrm>
          <a:off x="15214111" y="586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58826</xdr:rowOff>
    </xdr:from>
    <xdr:to>
      <xdr:col>76</xdr:col>
      <xdr:colOff>165100</xdr:colOff>
      <xdr:row>35</xdr:row>
      <xdr:rowOff>160426</xdr:rowOff>
    </xdr:to>
    <xdr:sp macro="" textlink="">
      <xdr:nvSpPr>
        <xdr:cNvPr id="546" name="楕円 545"/>
        <xdr:cNvSpPr/>
      </xdr:nvSpPr>
      <xdr:spPr>
        <a:xfrm>
          <a:off x="14541500" y="6059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5503</xdr:rowOff>
    </xdr:from>
    <xdr:ext cx="534377" cy="259045"/>
    <xdr:sp macro="" textlink="">
      <xdr:nvSpPr>
        <xdr:cNvPr id="547" name="テキスト ボックス 546"/>
        <xdr:cNvSpPr txBox="1"/>
      </xdr:nvSpPr>
      <xdr:spPr>
        <a:xfrm>
          <a:off x="14325111" y="5834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169189</xdr:rowOff>
    </xdr:from>
    <xdr:to>
      <xdr:col>72</xdr:col>
      <xdr:colOff>38100</xdr:colOff>
      <xdr:row>37</xdr:row>
      <xdr:rowOff>99339</xdr:rowOff>
    </xdr:to>
    <xdr:sp macro="" textlink="">
      <xdr:nvSpPr>
        <xdr:cNvPr id="548" name="楕円 547"/>
        <xdr:cNvSpPr/>
      </xdr:nvSpPr>
      <xdr:spPr>
        <a:xfrm>
          <a:off x="13652500" y="6341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115866</xdr:rowOff>
    </xdr:from>
    <xdr:ext cx="534377" cy="259045"/>
    <xdr:sp macro="" textlink="">
      <xdr:nvSpPr>
        <xdr:cNvPr id="549" name="テキスト ボックス 548"/>
        <xdr:cNvSpPr txBox="1"/>
      </xdr:nvSpPr>
      <xdr:spPr>
        <a:xfrm>
          <a:off x="13436111" y="6116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110261</xdr:rowOff>
    </xdr:from>
    <xdr:to>
      <xdr:col>67</xdr:col>
      <xdr:colOff>101600</xdr:colOff>
      <xdr:row>39</xdr:row>
      <xdr:rowOff>40411</xdr:rowOff>
    </xdr:to>
    <xdr:sp macro="" textlink="">
      <xdr:nvSpPr>
        <xdr:cNvPr id="550" name="楕円 549"/>
        <xdr:cNvSpPr/>
      </xdr:nvSpPr>
      <xdr:spPr>
        <a:xfrm>
          <a:off x="12763500" y="6625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56938</xdr:rowOff>
    </xdr:from>
    <xdr:ext cx="469744" cy="259045"/>
    <xdr:sp macro="" textlink="">
      <xdr:nvSpPr>
        <xdr:cNvPr id="551" name="テキスト ボックス 550"/>
        <xdr:cNvSpPr txBox="1"/>
      </xdr:nvSpPr>
      <xdr:spPr>
        <a:xfrm>
          <a:off x="12579428" y="6400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1" name="直線コネクタ 610"/>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2" name="テキスト ボックス 611"/>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3" name="直線コネクタ 612"/>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4" name="テキスト ボックス 613"/>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5" name="直線コネクタ 614"/>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6" name="テキスト ボックス 615"/>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7" name="直線コネクタ 616"/>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8" name="テキスト ボックス 617"/>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9" name="直線コネクタ 618"/>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0" name="テキスト ボックス 619"/>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11252</xdr:rowOff>
    </xdr:from>
    <xdr:to>
      <xdr:col>85</xdr:col>
      <xdr:colOff>126364</xdr:colOff>
      <xdr:row>77</xdr:row>
      <xdr:rowOff>166700</xdr:rowOff>
    </xdr:to>
    <xdr:cxnSp macro="">
      <xdr:nvCxnSpPr>
        <xdr:cNvPr id="624" name="直線コネクタ 623"/>
        <xdr:cNvCxnSpPr/>
      </xdr:nvCxnSpPr>
      <xdr:spPr>
        <a:xfrm flipV="1">
          <a:off x="16317595" y="12012752"/>
          <a:ext cx="1269" cy="13555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170527</xdr:rowOff>
    </xdr:from>
    <xdr:ext cx="534377" cy="259045"/>
    <xdr:sp macro="" textlink="">
      <xdr:nvSpPr>
        <xdr:cNvPr id="625" name="公債費最小値テキスト"/>
        <xdr:cNvSpPr txBox="1"/>
      </xdr:nvSpPr>
      <xdr:spPr>
        <a:xfrm>
          <a:off x="16370300" y="13372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166700</xdr:rowOff>
    </xdr:from>
    <xdr:to>
      <xdr:col>86</xdr:col>
      <xdr:colOff>25400</xdr:colOff>
      <xdr:row>77</xdr:row>
      <xdr:rowOff>166700</xdr:rowOff>
    </xdr:to>
    <xdr:cxnSp macro="">
      <xdr:nvCxnSpPr>
        <xdr:cNvPr id="626" name="直線コネクタ 625"/>
        <xdr:cNvCxnSpPr/>
      </xdr:nvCxnSpPr>
      <xdr:spPr>
        <a:xfrm>
          <a:off x="16230600" y="1336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129379</xdr:rowOff>
    </xdr:from>
    <xdr:ext cx="599010" cy="259045"/>
    <xdr:sp macro="" textlink="">
      <xdr:nvSpPr>
        <xdr:cNvPr id="627" name="公債費最大値テキスト"/>
        <xdr:cNvSpPr txBox="1"/>
      </xdr:nvSpPr>
      <xdr:spPr>
        <a:xfrm>
          <a:off x="16370300" y="11787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11252</xdr:rowOff>
    </xdr:from>
    <xdr:to>
      <xdr:col>86</xdr:col>
      <xdr:colOff>25400</xdr:colOff>
      <xdr:row>70</xdr:row>
      <xdr:rowOff>11252</xdr:rowOff>
    </xdr:to>
    <xdr:cxnSp macro="">
      <xdr:nvCxnSpPr>
        <xdr:cNvPr id="628" name="直線コネクタ 627"/>
        <xdr:cNvCxnSpPr/>
      </xdr:nvCxnSpPr>
      <xdr:spPr>
        <a:xfrm>
          <a:off x="16230600" y="12012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122644</xdr:rowOff>
    </xdr:from>
    <xdr:to>
      <xdr:col>85</xdr:col>
      <xdr:colOff>127000</xdr:colOff>
      <xdr:row>74</xdr:row>
      <xdr:rowOff>51600</xdr:rowOff>
    </xdr:to>
    <xdr:cxnSp macro="">
      <xdr:nvCxnSpPr>
        <xdr:cNvPr id="629" name="直線コネクタ 628"/>
        <xdr:cNvCxnSpPr/>
      </xdr:nvCxnSpPr>
      <xdr:spPr>
        <a:xfrm>
          <a:off x="15481300" y="12638494"/>
          <a:ext cx="838200" cy="100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132707</xdr:rowOff>
    </xdr:from>
    <xdr:ext cx="534377" cy="259045"/>
    <xdr:sp macro="" textlink="">
      <xdr:nvSpPr>
        <xdr:cNvPr id="630" name="公債費平均値テキスト"/>
        <xdr:cNvSpPr txBox="1"/>
      </xdr:nvSpPr>
      <xdr:spPr>
        <a:xfrm>
          <a:off x="16370300" y="12820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154280</xdr:rowOff>
    </xdr:from>
    <xdr:to>
      <xdr:col>85</xdr:col>
      <xdr:colOff>177800</xdr:colOff>
      <xdr:row>75</xdr:row>
      <xdr:rowOff>84430</xdr:rowOff>
    </xdr:to>
    <xdr:sp macro="" textlink="">
      <xdr:nvSpPr>
        <xdr:cNvPr id="631" name="フローチャート: 判断 630"/>
        <xdr:cNvSpPr/>
      </xdr:nvSpPr>
      <xdr:spPr>
        <a:xfrm>
          <a:off x="16268700" y="1284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25667</xdr:rowOff>
    </xdr:from>
    <xdr:to>
      <xdr:col>81</xdr:col>
      <xdr:colOff>50800</xdr:colOff>
      <xdr:row>73</xdr:row>
      <xdr:rowOff>122644</xdr:rowOff>
    </xdr:to>
    <xdr:cxnSp macro="">
      <xdr:nvCxnSpPr>
        <xdr:cNvPr id="632" name="直線コネクタ 631"/>
        <xdr:cNvCxnSpPr/>
      </xdr:nvCxnSpPr>
      <xdr:spPr>
        <a:xfrm>
          <a:off x="14592300" y="12541517"/>
          <a:ext cx="889000" cy="96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158090</xdr:rowOff>
    </xdr:from>
    <xdr:to>
      <xdr:col>81</xdr:col>
      <xdr:colOff>101600</xdr:colOff>
      <xdr:row>75</xdr:row>
      <xdr:rowOff>88240</xdr:rowOff>
    </xdr:to>
    <xdr:sp macro="" textlink="">
      <xdr:nvSpPr>
        <xdr:cNvPr id="633" name="フローチャート: 判断 632"/>
        <xdr:cNvSpPr/>
      </xdr:nvSpPr>
      <xdr:spPr>
        <a:xfrm>
          <a:off x="15430500" y="12845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79367</xdr:rowOff>
    </xdr:from>
    <xdr:ext cx="534377" cy="259045"/>
    <xdr:sp macro="" textlink="">
      <xdr:nvSpPr>
        <xdr:cNvPr id="634" name="テキスト ボックス 633"/>
        <xdr:cNvSpPr txBox="1"/>
      </xdr:nvSpPr>
      <xdr:spPr>
        <a:xfrm>
          <a:off x="15214111" y="12938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25667</xdr:rowOff>
    </xdr:from>
    <xdr:to>
      <xdr:col>76</xdr:col>
      <xdr:colOff>114300</xdr:colOff>
      <xdr:row>73</xdr:row>
      <xdr:rowOff>131991</xdr:rowOff>
    </xdr:to>
    <xdr:cxnSp macro="">
      <xdr:nvCxnSpPr>
        <xdr:cNvPr id="635" name="直線コネクタ 634"/>
        <xdr:cNvCxnSpPr/>
      </xdr:nvCxnSpPr>
      <xdr:spPr>
        <a:xfrm flipV="1">
          <a:off x="13703300" y="12541517"/>
          <a:ext cx="889000" cy="106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162344</xdr:rowOff>
    </xdr:from>
    <xdr:to>
      <xdr:col>76</xdr:col>
      <xdr:colOff>165100</xdr:colOff>
      <xdr:row>75</xdr:row>
      <xdr:rowOff>92494</xdr:rowOff>
    </xdr:to>
    <xdr:sp macro="" textlink="">
      <xdr:nvSpPr>
        <xdr:cNvPr id="636" name="フローチャート: 判断 635"/>
        <xdr:cNvSpPr/>
      </xdr:nvSpPr>
      <xdr:spPr>
        <a:xfrm>
          <a:off x="14541500" y="1284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83621</xdr:rowOff>
    </xdr:from>
    <xdr:ext cx="534377" cy="259045"/>
    <xdr:sp macro="" textlink="">
      <xdr:nvSpPr>
        <xdr:cNvPr id="637" name="テキスト ボックス 636"/>
        <xdr:cNvSpPr txBox="1"/>
      </xdr:nvSpPr>
      <xdr:spPr>
        <a:xfrm>
          <a:off x="14325111" y="12942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73</xdr:row>
      <xdr:rowOff>131991</xdr:rowOff>
    </xdr:from>
    <xdr:to>
      <xdr:col>71</xdr:col>
      <xdr:colOff>177800</xdr:colOff>
      <xdr:row>74</xdr:row>
      <xdr:rowOff>4687</xdr:rowOff>
    </xdr:to>
    <xdr:cxnSp macro="">
      <xdr:nvCxnSpPr>
        <xdr:cNvPr id="638" name="直線コネクタ 637"/>
        <xdr:cNvCxnSpPr/>
      </xdr:nvCxnSpPr>
      <xdr:spPr>
        <a:xfrm flipV="1">
          <a:off x="12814300" y="12647841"/>
          <a:ext cx="889000" cy="44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149860</xdr:rowOff>
    </xdr:from>
    <xdr:to>
      <xdr:col>72</xdr:col>
      <xdr:colOff>38100</xdr:colOff>
      <xdr:row>75</xdr:row>
      <xdr:rowOff>80010</xdr:rowOff>
    </xdr:to>
    <xdr:sp macro="" textlink="">
      <xdr:nvSpPr>
        <xdr:cNvPr id="639" name="フローチャート: 判断 638"/>
        <xdr:cNvSpPr/>
      </xdr:nvSpPr>
      <xdr:spPr>
        <a:xfrm>
          <a:off x="13652500" y="1283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71137</xdr:rowOff>
    </xdr:from>
    <xdr:ext cx="534377" cy="259045"/>
    <xdr:sp macro="" textlink="">
      <xdr:nvSpPr>
        <xdr:cNvPr id="640" name="テキスト ボックス 639"/>
        <xdr:cNvSpPr txBox="1"/>
      </xdr:nvSpPr>
      <xdr:spPr>
        <a:xfrm>
          <a:off x="13436111" y="12929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147434</xdr:rowOff>
    </xdr:from>
    <xdr:to>
      <xdr:col>67</xdr:col>
      <xdr:colOff>101600</xdr:colOff>
      <xdr:row>75</xdr:row>
      <xdr:rowOff>77584</xdr:rowOff>
    </xdr:to>
    <xdr:sp macro="" textlink="">
      <xdr:nvSpPr>
        <xdr:cNvPr id="641" name="フローチャート: 判断 640"/>
        <xdr:cNvSpPr/>
      </xdr:nvSpPr>
      <xdr:spPr>
        <a:xfrm>
          <a:off x="12763500" y="12834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68711</xdr:rowOff>
    </xdr:from>
    <xdr:ext cx="534377" cy="259045"/>
    <xdr:sp macro="" textlink="">
      <xdr:nvSpPr>
        <xdr:cNvPr id="642" name="テキスト ボックス 641"/>
        <xdr:cNvSpPr txBox="1"/>
      </xdr:nvSpPr>
      <xdr:spPr>
        <a:xfrm>
          <a:off x="12547111" y="12927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800</xdr:rowOff>
    </xdr:from>
    <xdr:to>
      <xdr:col>85</xdr:col>
      <xdr:colOff>177800</xdr:colOff>
      <xdr:row>74</xdr:row>
      <xdr:rowOff>102400</xdr:rowOff>
    </xdr:to>
    <xdr:sp macro="" textlink="">
      <xdr:nvSpPr>
        <xdr:cNvPr id="648" name="楕円 647"/>
        <xdr:cNvSpPr/>
      </xdr:nvSpPr>
      <xdr:spPr>
        <a:xfrm>
          <a:off x="16268700" y="126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23677</xdr:rowOff>
    </xdr:from>
    <xdr:ext cx="534377" cy="259045"/>
    <xdr:sp macro="" textlink="">
      <xdr:nvSpPr>
        <xdr:cNvPr id="649" name="公債費該当値テキスト"/>
        <xdr:cNvSpPr txBox="1"/>
      </xdr:nvSpPr>
      <xdr:spPr>
        <a:xfrm>
          <a:off x="16370300" y="12539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71844</xdr:rowOff>
    </xdr:from>
    <xdr:to>
      <xdr:col>81</xdr:col>
      <xdr:colOff>101600</xdr:colOff>
      <xdr:row>74</xdr:row>
      <xdr:rowOff>1994</xdr:rowOff>
    </xdr:to>
    <xdr:sp macro="" textlink="">
      <xdr:nvSpPr>
        <xdr:cNvPr id="650" name="楕円 649"/>
        <xdr:cNvSpPr/>
      </xdr:nvSpPr>
      <xdr:spPr>
        <a:xfrm>
          <a:off x="15430500" y="12587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18521</xdr:rowOff>
    </xdr:from>
    <xdr:ext cx="534377" cy="259045"/>
    <xdr:sp macro="" textlink="">
      <xdr:nvSpPr>
        <xdr:cNvPr id="651" name="テキスト ボックス 650"/>
        <xdr:cNvSpPr txBox="1"/>
      </xdr:nvSpPr>
      <xdr:spPr>
        <a:xfrm>
          <a:off x="15214111" y="12362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72</xdr:row>
      <xdr:rowOff>146317</xdr:rowOff>
    </xdr:from>
    <xdr:to>
      <xdr:col>76</xdr:col>
      <xdr:colOff>165100</xdr:colOff>
      <xdr:row>73</xdr:row>
      <xdr:rowOff>76467</xdr:rowOff>
    </xdr:to>
    <xdr:sp macro="" textlink="">
      <xdr:nvSpPr>
        <xdr:cNvPr id="652" name="楕円 651"/>
        <xdr:cNvSpPr/>
      </xdr:nvSpPr>
      <xdr:spPr>
        <a:xfrm>
          <a:off x="14541500" y="12490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71</xdr:row>
      <xdr:rowOff>92994</xdr:rowOff>
    </xdr:from>
    <xdr:ext cx="534377" cy="259045"/>
    <xdr:sp macro="" textlink="">
      <xdr:nvSpPr>
        <xdr:cNvPr id="653" name="テキスト ボックス 652"/>
        <xdr:cNvSpPr txBox="1"/>
      </xdr:nvSpPr>
      <xdr:spPr>
        <a:xfrm>
          <a:off x="14325111" y="1226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81191</xdr:rowOff>
    </xdr:from>
    <xdr:to>
      <xdr:col>72</xdr:col>
      <xdr:colOff>38100</xdr:colOff>
      <xdr:row>74</xdr:row>
      <xdr:rowOff>11341</xdr:rowOff>
    </xdr:to>
    <xdr:sp macro="" textlink="">
      <xdr:nvSpPr>
        <xdr:cNvPr id="654" name="楕円 653"/>
        <xdr:cNvSpPr/>
      </xdr:nvSpPr>
      <xdr:spPr>
        <a:xfrm>
          <a:off x="13652500" y="1259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27868</xdr:rowOff>
    </xdr:from>
    <xdr:ext cx="534377" cy="259045"/>
    <xdr:sp macro="" textlink="">
      <xdr:nvSpPr>
        <xdr:cNvPr id="655" name="テキスト ボックス 654"/>
        <xdr:cNvSpPr txBox="1"/>
      </xdr:nvSpPr>
      <xdr:spPr>
        <a:xfrm>
          <a:off x="13436111" y="12372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125337</xdr:rowOff>
    </xdr:from>
    <xdr:to>
      <xdr:col>67</xdr:col>
      <xdr:colOff>101600</xdr:colOff>
      <xdr:row>74</xdr:row>
      <xdr:rowOff>55487</xdr:rowOff>
    </xdr:to>
    <xdr:sp macro="" textlink="">
      <xdr:nvSpPr>
        <xdr:cNvPr id="656" name="楕円 655"/>
        <xdr:cNvSpPr/>
      </xdr:nvSpPr>
      <xdr:spPr>
        <a:xfrm>
          <a:off x="12763500" y="12641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72014</xdr:rowOff>
    </xdr:from>
    <xdr:ext cx="534377" cy="259045"/>
    <xdr:sp macro="" textlink="">
      <xdr:nvSpPr>
        <xdr:cNvPr id="657" name="テキスト ボックス 656"/>
        <xdr:cNvSpPr txBox="1"/>
      </xdr:nvSpPr>
      <xdr:spPr>
        <a:xfrm>
          <a:off x="12547111" y="12416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8" name="直線コネクタ 667"/>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9" name="テキスト ボックス 668"/>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0" name="直線コネクタ 669"/>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1" name="テキスト ボックス 670"/>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2" name="直線コネクタ 671"/>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73" name="テキスト ボックス 672"/>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4" name="直線コネクタ 673"/>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75" name="テキスト ボックス 674"/>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6" name="直線コネクタ 67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7" name="テキスト ボックス 676"/>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8"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115948</xdr:rowOff>
    </xdr:from>
    <xdr:to>
      <xdr:col>85</xdr:col>
      <xdr:colOff>126364</xdr:colOff>
      <xdr:row>98</xdr:row>
      <xdr:rowOff>132797</xdr:rowOff>
    </xdr:to>
    <xdr:cxnSp macro="">
      <xdr:nvCxnSpPr>
        <xdr:cNvPr id="679" name="直線コネクタ 678"/>
        <xdr:cNvCxnSpPr/>
      </xdr:nvCxnSpPr>
      <xdr:spPr>
        <a:xfrm flipV="1">
          <a:off x="16317595" y="15546448"/>
          <a:ext cx="1269" cy="138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136624</xdr:rowOff>
    </xdr:from>
    <xdr:ext cx="378565" cy="259045"/>
    <xdr:sp macro="" textlink="">
      <xdr:nvSpPr>
        <xdr:cNvPr id="680" name="積立金最小値テキスト"/>
        <xdr:cNvSpPr txBox="1"/>
      </xdr:nvSpPr>
      <xdr:spPr>
        <a:xfrm>
          <a:off x="16370300" y="169387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132797</xdr:rowOff>
    </xdr:from>
    <xdr:to>
      <xdr:col>86</xdr:col>
      <xdr:colOff>25400</xdr:colOff>
      <xdr:row>98</xdr:row>
      <xdr:rowOff>132797</xdr:rowOff>
    </xdr:to>
    <xdr:cxnSp macro="">
      <xdr:nvCxnSpPr>
        <xdr:cNvPr id="681" name="直線コネクタ 680"/>
        <xdr:cNvCxnSpPr/>
      </xdr:nvCxnSpPr>
      <xdr:spPr>
        <a:xfrm>
          <a:off x="16230600" y="16934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62625</xdr:rowOff>
    </xdr:from>
    <xdr:ext cx="534377" cy="259045"/>
    <xdr:sp macro="" textlink="">
      <xdr:nvSpPr>
        <xdr:cNvPr id="682" name="積立金最大値テキスト"/>
        <xdr:cNvSpPr txBox="1"/>
      </xdr:nvSpPr>
      <xdr:spPr>
        <a:xfrm>
          <a:off x="16370300" y="15321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115948</xdr:rowOff>
    </xdr:from>
    <xdr:to>
      <xdr:col>86</xdr:col>
      <xdr:colOff>25400</xdr:colOff>
      <xdr:row>90</xdr:row>
      <xdr:rowOff>115948</xdr:rowOff>
    </xdr:to>
    <xdr:cxnSp macro="">
      <xdr:nvCxnSpPr>
        <xdr:cNvPr id="683" name="直線コネクタ 682"/>
        <xdr:cNvCxnSpPr/>
      </xdr:nvCxnSpPr>
      <xdr:spPr>
        <a:xfrm>
          <a:off x="16230600" y="15546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30635</xdr:rowOff>
    </xdr:from>
    <xdr:to>
      <xdr:col>85</xdr:col>
      <xdr:colOff>127000</xdr:colOff>
      <xdr:row>97</xdr:row>
      <xdr:rowOff>80812</xdr:rowOff>
    </xdr:to>
    <xdr:cxnSp macro="">
      <xdr:nvCxnSpPr>
        <xdr:cNvPr id="684" name="直線コネクタ 683"/>
        <xdr:cNvCxnSpPr/>
      </xdr:nvCxnSpPr>
      <xdr:spPr>
        <a:xfrm flipV="1">
          <a:off x="15481300" y="16661285"/>
          <a:ext cx="838200" cy="50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92918</xdr:rowOff>
    </xdr:from>
    <xdr:ext cx="534377" cy="259045"/>
    <xdr:sp macro="" textlink="">
      <xdr:nvSpPr>
        <xdr:cNvPr id="685" name="積立金平均値テキスト"/>
        <xdr:cNvSpPr txBox="1"/>
      </xdr:nvSpPr>
      <xdr:spPr>
        <a:xfrm>
          <a:off x="16370300" y="163806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70041</xdr:rowOff>
    </xdr:from>
    <xdr:to>
      <xdr:col>85</xdr:col>
      <xdr:colOff>177800</xdr:colOff>
      <xdr:row>97</xdr:row>
      <xdr:rowOff>191</xdr:rowOff>
    </xdr:to>
    <xdr:sp macro="" textlink="">
      <xdr:nvSpPr>
        <xdr:cNvPr id="686" name="フローチャート: 判断 685"/>
        <xdr:cNvSpPr/>
      </xdr:nvSpPr>
      <xdr:spPr>
        <a:xfrm>
          <a:off x="16268700" y="16529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80812</xdr:rowOff>
    </xdr:from>
    <xdr:to>
      <xdr:col>81</xdr:col>
      <xdr:colOff>50800</xdr:colOff>
      <xdr:row>97</xdr:row>
      <xdr:rowOff>126030</xdr:rowOff>
    </xdr:to>
    <xdr:cxnSp macro="">
      <xdr:nvCxnSpPr>
        <xdr:cNvPr id="687" name="直線コネクタ 686"/>
        <xdr:cNvCxnSpPr/>
      </xdr:nvCxnSpPr>
      <xdr:spPr>
        <a:xfrm flipV="1">
          <a:off x="14592300" y="16711462"/>
          <a:ext cx="889000" cy="45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99439</xdr:rowOff>
    </xdr:from>
    <xdr:to>
      <xdr:col>81</xdr:col>
      <xdr:colOff>101600</xdr:colOff>
      <xdr:row>97</xdr:row>
      <xdr:rowOff>29589</xdr:rowOff>
    </xdr:to>
    <xdr:sp macro="" textlink="">
      <xdr:nvSpPr>
        <xdr:cNvPr id="688" name="フローチャート: 判断 687"/>
        <xdr:cNvSpPr/>
      </xdr:nvSpPr>
      <xdr:spPr>
        <a:xfrm>
          <a:off x="15430500" y="1655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46116</xdr:rowOff>
    </xdr:from>
    <xdr:ext cx="534377" cy="259045"/>
    <xdr:sp macro="" textlink="">
      <xdr:nvSpPr>
        <xdr:cNvPr id="689" name="テキスト ボックス 688"/>
        <xdr:cNvSpPr txBox="1"/>
      </xdr:nvSpPr>
      <xdr:spPr>
        <a:xfrm>
          <a:off x="15214111" y="16333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95740</xdr:rowOff>
    </xdr:from>
    <xdr:to>
      <xdr:col>76</xdr:col>
      <xdr:colOff>114300</xdr:colOff>
      <xdr:row>97</xdr:row>
      <xdr:rowOff>126030</xdr:rowOff>
    </xdr:to>
    <xdr:cxnSp macro="">
      <xdr:nvCxnSpPr>
        <xdr:cNvPr id="690" name="直線コネクタ 689"/>
        <xdr:cNvCxnSpPr/>
      </xdr:nvCxnSpPr>
      <xdr:spPr>
        <a:xfrm>
          <a:off x="13703300" y="16726390"/>
          <a:ext cx="889000" cy="30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92123</xdr:rowOff>
    </xdr:from>
    <xdr:to>
      <xdr:col>76</xdr:col>
      <xdr:colOff>165100</xdr:colOff>
      <xdr:row>97</xdr:row>
      <xdr:rowOff>22273</xdr:rowOff>
    </xdr:to>
    <xdr:sp macro="" textlink="">
      <xdr:nvSpPr>
        <xdr:cNvPr id="691" name="フローチャート: 判断 690"/>
        <xdr:cNvSpPr/>
      </xdr:nvSpPr>
      <xdr:spPr>
        <a:xfrm>
          <a:off x="14541500" y="16551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38800</xdr:rowOff>
    </xdr:from>
    <xdr:ext cx="534377" cy="259045"/>
    <xdr:sp macro="" textlink="">
      <xdr:nvSpPr>
        <xdr:cNvPr id="692" name="テキスト ボックス 691"/>
        <xdr:cNvSpPr txBox="1"/>
      </xdr:nvSpPr>
      <xdr:spPr>
        <a:xfrm>
          <a:off x="14325111" y="16326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35390</xdr:rowOff>
    </xdr:from>
    <xdr:to>
      <xdr:col>71</xdr:col>
      <xdr:colOff>177800</xdr:colOff>
      <xdr:row>97</xdr:row>
      <xdr:rowOff>95740</xdr:rowOff>
    </xdr:to>
    <xdr:cxnSp macro="">
      <xdr:nvCxnSpPr>
        <xdr:cNvPr id="693" name="直線コネクタ 692"/>
        <xdr:cNvCxnSpPr/>
      </xdr:nvCxnSpPr>
      <xdr:spPr>
        <a:xfrm>
          <a:off x="12814300" y="16666040"/>
          <a:ext cx="889000" cy="60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56485</xdr:rowOff>
    </xdr:from>
    <xdr:to>
      <xdr:col>72</xdr:col>
      <xdr:colOff>38100</xdr:colOff>
      <xdr:row>96</xdr:row>
      <xdr:rowOff>158085</xdr:rowOff>
    </xdr:to>
    <xdr:sp macro="" textlink="">
      <xdr:nvSpPr>
        <xdr:cNvPr id="694" name="フローチャート: 判断 693"/>
        <xdr:cNvSpPr/>
      </xdr:nvSpPr>
      <xdr:spPr>
        <a:xfrm>
          <a:off x="13652500" y="16515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3162</xdr:rowOff>
    </xdr:from>
    <xdr:ext cx="534377" cy="259045"/>
    <xdr:sp macro="" textlink="">
      <xdr:nvSpPr>
        <xdr:cNvPr id="695" name="テキスト ボックス 694"/>
        <xdr:cNvSpPr txBox="1"/>
      </xdr:nvSpPr>
      <xdr:spPr>
        <a:xfrm>
          <a:off x="13436111" y="16290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82224</xdr:rowOff>
    </xdr:from>
    <xdr:to>
      <xdr:col>67</xdr:col>
      <xdr:colOff>101600</xdr:colOff>
      <xdr:row>97</xdr:row>
      <xdr:rowOff>12374</xdr:rowOff>
    </xdr:to>
    <xdr:sp macro="" textlink="">
      <xdr:nvSpPr>
        <xdr:cNvPr id="696" name="フローチャート: 判断 695"/>
        <xdr:cNvSpPr/>
      </xdr:nvSpPr>
      <xdr:spPr>
        <a:xfrm>
          <a:off x="12763500" y="16541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28901</xdr:rowOff>
    </xdr:from>
    <xdr:ext cx="534377" cy="259045"/>
    <xdr:sp macro="" textlink="">
      <xdr:nvSpPr>
        <xdr:cNvPr id="697" name="テキスト ボックス 696"/>
        <xdr:cNvSpPr txBox="1"/>
      </xdr:nvSpPr>
      <xdr:spPr>
        <a:xfrm>
          <a:off x="12547111" y="16316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8" name="テキスト ボックス 69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9" name="テキスト ボックス 69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0" name="テキスト ボックス 69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1" name="テキスト ボックス 70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2" name="テキスト ボックス 70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151285</xdr:rowOff>
    </xdr:from>
    <xdr:to>
      <xdr:col>85</xdr:col>
      <xdr:colOff>177800</xdr:colOff>
      <xdr:row>97</xdr:row>
      <xdr:rowOff>81435</xdr:rowOff>
    </xdr:to>
    <xdr:sp macro="" textlink="">
      <xdr:nvSpPr>
        <xdr:cNvPr id="703" name="楕円 702"/>
        <xdr:cNvSpPr/>
      </xdr:nvSpPr>
      <xdr:spPr>
        <a:xfrm>
          <a:off x="16268700" y="1661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129712</xdr:rowOff>
    </xdr:from>
    <xdr:ext cx="534377" cy="259045"/>
    <xdr:sp macro="" textlink="">
      <xdr:nvSpPr>
        <xdr:cNvPr id="704" name="積立金該当値テキスト"/>
        <xdr:cNvSpPr txBox="1"/>
      </xdr:nvSpPr>
      <xdr:spPr>
        <a:xfrm>
          <a:off x="16370300" y="16588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30012</xdr:rowOff>
    </xdr:from>
    <xdr:to>
      <xdr:col>81</xdr:col>
      <xdr:colOff>101600</xdr:colOff>
      <xdr:row>97</xdr:row>
      <xdr:rowOff>131612</xdr:rowOff>
    </xdr:to>
    <xdr:sp macro="" textlink="">
      <xdr:nvSpPr>
        <xdr:cNvPr id="705" name="楕円 704"/>
        <xdr:cNvSpPr/>
      </xdr:nvSpPr>
      <xdr:spPr>
        <a:xfrm>
          <a:off x="15430500" y="16660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122739</xdr:rowOff>
    </xdr:from>
    <xdr:ext cx="534377" cy="259045"/>
    <xdr:sp macro="" textlink="">
      <xdr:nvSpPr>
        <xdr:cNvPr id="706" name="テキスト ボックス 705"/>
        <xdr:cNvSpPr txBox="1"/>
      </xdr:nvSpPr>
      <xdr:spPr>
        <a:xfrm>
          <a:off x="15214111" y="16753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75230</xdr:rowOff>
    </xdr:from>
    <xdr:to>
      <xdr:col>76</xdr:col>
      <xdr:colOff>165100</xdr:colOff>
      <xdr:row>98</xdr:row>
      <xdr:rowOff>5380</xdr:rowOff>
    </xdr:to>
    <xdr:sp macro="" textlink="">
      <xdr:nvSpPr>
        <xdr:cNvPr id="707" name="楕円 706"/>
        <xdr:cNvSpPr/>
      </xdr:nvSpPr>
      <xdr:spPr>
        <a:xfrm>
          <a:off x="14541500" y="1670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167957</xdr:rowOff>
    </xdr:from>
    <xdr:ext cx="469744" cy="259045"/>
    <xdr:sp macro="" textlink="">
      <xdr:nvSpPr>
        <xdr:cNvPr id="708" name="テキスト ボックス 707"/>
        <xdr:cNvSpPr txBox="1"/>
      </xdr:nvSpPr>
      <xdr:spPr>
        <a:xfrm>
          <a:off x="14357428" y="1679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44940</xdr:rowOff>
    </xdr:from>
    <xdr:to>
      <xdr:col>72</xdr:col>
      <xdr:colOff>38100</xdr:colOff>
      <xdr:row>97</xdr:row>
      <xdr:rowOff>146540</xdr:rowOff>
    </xdr:to>
    <xdr:sp macro="" textlink="">
      <xdr:nvSpPr>
        <xdr:cNvPr id="709" name="楕円 708"/>
        <xdr:cNvSpPr/>
      </xdr:nvSpPr>
      <xdr:spPr>
        <a:xfrm>
          <a:off x="13652500" y="16675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97</xdr:row>
      <xdr:rowOff>137667</xdr:rowOff>
    </xdr:from>
    <xdr:ext cx="469744" cy="259045"/>
    <xdr:sp macro="" textlink="">
      <xdr:nvSpPr>
        <xdr:cNvPr id="710" name="テキスト ボックス 709"/>
        <xdr:cNvSpPr txBox="1"/>
      </xdr:nvSpPr>
      <xdr:spPr>
        <a:xfrm>
          <a:off x="13468428" y="16768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156040</xdr:rowOff>
    </xdr:from>
    <xdr:to>
      <xdr:col>67</xdr:col>
      <xdr:colOff>101600</xdr:colOff>
      <xdr:row>97</xdr:row>
      <xdr:rowOff>86190</xdr:rowOff>
    </xdr:to>
    <xdr:sp macro="" textlink="">
      <xdr:nvSpPr>
        <xdr:cNvPr id="711" name="楕円 710"/>
        <xdr:cNvSpPr/>
      </xdr:nvSpPr>
      <xdr:spPr>
        <a:xfrm>
          <a:off x="12763500" y="16615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77317</xdr:rowOff>
    </xdr:from>
    <xdr:ext cx="534377" cy="259045"/>
    <xdr:sp macro="" textlink="">
      <xdr:nvSpPr>
        <xdr:cNvPr id="712" name="テキスト ボックス 711"/>
        <xdr:cNvSpPr txBox="1"/>
      </xdr:nvSpPr>
      <xdr:spPr>
        <a:xfrm>
          <a:off x="12547111" y="16707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3" name="正方形/長方形 71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4" name="正方形/長方形 71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5" name="正方形/長方形 71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6" name="正方形/長方形 71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7" name="正方形/長方形 71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8" name="正方形/長方形 71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9" name="正方形/長方形 71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0" name="正方形/長方形 71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1" name="テキスト ボックス 72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2" name="直線コネクタ 72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3" name="直線コネクタ 722"/>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4" name="テキスト ボックス 723"/>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5" name="直線コネクタ 724"/>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6" name="テキスト ボックス 725"/>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7" name="直線コネクタ 726"/>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8" name="テキスト ボックス 727"/>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9" name="直線コネクタ 728"/>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0" name="テキスト ボックス 729"/>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1" name="直線コネクタ 73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2" name="テキスト ボックス 731"/>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3"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61244</xdr:rowOff>
    </xdr:from>
    <xdr:to>
      <xdr:col>116</xdr:col>
      <xdr:colOff>62864</xdr:colOff>
      <xdr:row>38</xdr:row>
      <xdr:rowOff>139700</xdr:rowOff>
    </xdr:to>
    <xdr:cxnSp macro="">
      <xdr:nvCxnSpPr>
        <xdr:cNvPr id="734" name="直線コネクタ 733"/>
        <xdr:cNvCxnSpPr/>
      </xdr:nvCxnSpPr>
      <xdr:spPr>
        <a:xfrm flipV="1">
          <a:off x="22159595" y="5547644"/>
          <a:ext cx="1269" cy="1107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5"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6" name="直線コネクタ 735"/>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7921</xdr:rowOff>
    </xdr:from>
    <xdr:ext cx="534377" cy="259045"/>
    <xdr:sp macro="" textlink="">
      <xdr:nvSpPr>
        <xdr:cNvPr id="737" name="投資及び出資金最大値テキスト"/>
        <xdr:cNvSpPr txBox="1"/>
      </xdr:nvSpPr>
      <xdr:spPr>
        <a:xfrm>
          <a:off x="22212300" y="5322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61244</xdr:rowOff>
    </xdr:from>
    <xdr:to>
      <xdr:col>116</xdr:col>
      <xdr:colOff>152400</xdr:colOff>
      <xdr:row>32</xdr:row>
      <xdr:rowOff>61244</xdr:rowOff>
    </xdr:to>
    <xdr:cxnSp macro="">
      <xdr:nvCxnSpPr>
        <xdr:cNvPr id="738" name="直線コネクタ 737"/>
        <xdr:cNvCxnSpPr/>
      </xdr:nvCxnSpPr>
      <xdr:spPr>
        <a:xfrm>
          <a:off x="22072600" y="5547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74549</xdr:rowOff>
    </xdr:from>
    <xdr:to>
      <xdr:col>116</xdr:col>
      <xdr:colOff>63500</xdr:colOff>
      <xdr:row>37</xdr:row>
      <xdr:rowOff>107833</xdr:rowOff>
    </xdr:to>
    <xdr:cxnSp macro="">
      <xdr:nvCxnSpPr>
        <xdr:cNvPr id="739" name="直線コネクタ 738"/>
        <xdr:cNvCxnSpPr/>
      </xdr:nvCxnSpPr>
      <xdr:spPr>
        <a:xfrm>
          <a:off x="21323300" y="6418199"/>
          <a:ext cx="838200" cy="33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55165</xdr:rowOff>
    </xdr:from>
    <xdr:ext cx="469744" cy="259045"/>
    <xdr:sp macro="" textlink="">
      <xdr:nvSpPr>
        <xdr:cNvPr id="740" name="投資及び出資金平均値テキスト"/>
        <xdr:cNvSpPr txBox="1"/>
      </xdr:nvSpPr>
      <xdr:spPr>
        <a:xfrm>
          <a:off x="22212300" y="63988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76738</xdr:rowOff>
    </xdr:from>
    <xdr:to>
      <xdr:col>116</xdr:col>
      <xdr:colOff>114300</xdr:colOff>
      <xdr:row>38</xdr:row>
      <xdr:rowOff>6888</xdr:rowOff>
    </xdr:to>
    <xdr:sp macro="" textlink="">
      <xdr:nvSpPr>
        <xdr:cNvPr id="741" name="フローチャート: 判断 740"/>
        <xdr:cNvSpPr/>
      </xdr:nvSpPr>
      <xdr:spPr>
        <a:xfrm>
          <a:off x="22110700" y="6420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74549</xdr:rowOff>
    </xdr:from>
    <xdr:to>
      <xdr:col>111</xdr:col>
      <xdr:colOff>177800</xdr:colOff>
      <xdr:row>37</xdr:row>
      <xdr:rowOff>79624</xdr:rowOff>
    </xdr:to>
    <xdr:cxnSp macro="">
      <xdr:nvCxnSpPr>
        <xdr:cNvPr id="742" name="直線コネクタ 741"/>
        <xdr:cNvCxnSpPr/>
      </xdr:nvCxnSpPr>
      <xdr:spPr>
        <a:xfrm flipV="1">
          <a:off x="20434300" y="6418199"/>
          <a:ext cx="889000" cy="5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151765</xdr:rowOff>
    </xdr:from>
    <xdr:to>
      <xdr:col>112</xdr:col>
      <xdr:colOff>38100</xdr:colOff>
      <xdr:row>38</xdr:row>
      <xdr:rowOff>81915</xdr:rowOff>
    </xdr:to>
    <xdr:sp macro="" textlink="">
      <xdr:nvSpPr>
        <xdr:cNvPr id="743" name="フローチャート: 判断 742"/>
        <xdr:cNvSpPr/>
      </xdr:nvSpPr>
      <xdr:spPr>
        <a:xfrm>
          <a:off x="21272500" y="6495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73042</xdr:rowOff>
    </xdr:from>
    <xdr:ext cx="469744" cy="259045"/>
    <xdr:sp macro="" textlink="">
      <xdr:nvSpPr>
        <xdr:cNvPr id="744" name="テキスト ボックス 743"/>
        <xdr:cNvSpPr txBox="1"/>
      </xdr:nvSpPr>
      <xdr:spPr>
        <a:xfrm>
          <a:off x="21088428" y="6588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79624</xdr:rowOff>
    </xdr:from>
    <xdr:to>
      <xdr:col>107</xdr:col>
      <xdr:colOff>50800</xdr:colOff>
      <xdr:row>37</xdr:row>
      <xdr:rowOff>85796</xdr:rowOff>
    </xdr:to>
    <xdr:cxnSp macro="">
      <xdr:nvCxnSpPr>
        <xdr:cNvPr id="745" name="直線コネクタ 744"/>
        <xdr:cNvCxnSpPr/>
      </xdr:nvCxnSpPr>
      <xdr:spPr>
        <a:xfrm flipV="1">
          <a:off x="19545300" y="6423274"/>
          <a:ext cx="889000" cy="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166212</xdr:rowOff>
    </xdr:from>
    <xdr:to>
      <xdr:col>107</xdr:col>
      <xdr:colOff>101600</xdr:colOff>
      <xdr:row>38</xdr:row>
      <xdr:rowOff>96362</xdr:rowOff>
    </xdr:to>
    <xdr:sp macro="" textlink="">
      <xdr:nvSpPr>
        <xdr:cNvPr id="746" name="フローチャート: 判断 745"/>
        <xdr:cNvSpPr/>
      </xdr:nvSpPr>
      <xdr:spPr>
        <a:xfrm>
          <a:off x="20383500" y="6509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87489</xdr:rowOff>
    </xdr:from>
    <xdr:ext cx="469744" cy="259045"/>
    <xdr:sp macro="" textlink="">
      <xdr:nvSpPr>
        <xdr:cNvPr id="747" name="テキスト ボックス 746"/>
        <xdr:cNvSpPr txBox="1"/>
      </xdr:nvSpPr>
      <xdr:spPr>
        <a:xfrm>
          <a:off x="20199428" y="6602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85796</xdr:rowOff>
    </xdr:from>
    <xdr:to>
      <xdr:col>102</xdr:col>
      <xdr:colOff>114300</xdr:colOff>
      <xdr:row>38</xdr:row>
      <xdr:rowOff>124338</xdr:rowOff>
    </xdr:to>
    <xdr:cxnSp macro="">
      <xdr:nvCxnSpPr>
        <xdr:cNvPr id="748" name="直線コネクタ 747"/>
        <xdr:cNvCxnSpPr/>
      </xdr:nvCxnSpPr>
      <xdr:spPr>
        <a:xfrm flipV="1">
          <a:off x="18656300" y="6429446"/>
          <a:ext cx="889000" cy="209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6376</xdr:rowOff>
    </xdr:from>
    <xdr:to>
      <xdr:col>102</xdr:col>
      <xdr:colOff>165100</xdr:colOff>
      <xdr:row>38</xdr:row>
      <xdr:rowOff>107976</xdr:rowOff>
    </xdr:to>
    <xdr:sp macro="" textlink="">
      <xdr:nvSpPr>
        <xdr:cNvPr id="749" name="フローチャート: 判断 748"/>
        <xdr:cNvSpPr/>
      </xdr:nvSpPr>
      <xdr:spPr>
        <a:xfrm>
          <a:off x="19494500" y="6521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99103</xdr:rowOff>
    </xdr:from>
    <xdr:ext cx="469744" cy="259045"/>
    <xdr:sp macro="" textlink="">
      <xdr:nvSpPr>
        <xdr:cNvPr id="750" name="テキスト ボックス 749"/>
        <xdr:cNvSpPr txBox="1"/>
      </xdr:nvSpPr>
      <xdr:spPr>
        <a:xfrm>
          <a:off x="19310428" y="6614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10261</xdr:rowOff>
    </xdr:from>
    <xdr:to>
      <xdr:col>98</xdr:col>
      <xdr:colOff>38100</xdr:colOff>
      <xdr:row>38</xdr:row>
      <xdr:rowOff>111861</xdr:rowOff>
    </xdr:to>
    <xdr:sp macro="" textlink="">
      <xdr:nvSpPr>
        <xdr:cNvPr id="751" name="フローチャート: 判断 750"/>
        <xdr:cNvSpPr/>
      </xdr:nvSpPr>
      <xdr:spPr>
        <a:xfrm>
          <a:off x="18605500" y="6525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128389</xdr:rowOff>
    </xdr:from>
    <xdr:ext cx="469744" cy="259045"/>
    <xdr:sp macro="" textlink="">
      <xdr:nvSpPr>
        <xdr:cNvPr id="752" name="テキスト ボックス 751"/>
        <xdr:cNvSpPr txBox="1"/>
      </xdr:nvSpPr>
      <xdr:spPr>
        <a:xfrm>
          <a:off x="18421428" y="6300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3" name="テキスト ボックス 75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4" name="テキスト ボックス 75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5" name="テキスト ボックス 75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6" name="テキスト ボックス 75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7" name="テキスト ボックス 75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57033</xdr:rowOff>
    </xdr:from>
    <xdr:to>
      <xdr:col>116</xdr:col>
      <xdr:colOff>114300</xdr:colOff>
      <xdr:row>37</xdr:row>
      <xdr:rowOff>158633</xdr:rowOff>
    </xdr:to>
    <xdr:sp macro="" textlink="">
      <xdr:nvSpPr>
        <xdr:cNvPr id="758" name="楕円 757"/>
        <xdr:cNvSpPr/>
      </xdr:nvSpPr>
      <xdr:spPr>
        <a:xfrm>
          <a:off x="22110700" y="640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79910</xdr:rowOff>
    </xdr:from>
    <xdr:ext cx="469744" cy="259045"/>
    <xdr:sp macro="" textlink="">
      <xdr:nvSpPr>
        <xdr:cNvPr id="759" name="投資及び出資金該当値テキスト"/>
        <xdr:cNvSpPr txBox="1"/>
      </xdr:nvSpPr>
      <xdr:spPr>
        <a:xfrm>
          <a:off x="22212300" y="6252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23749</xdr:rowOff>
    </xdr:from>
    <xdr:to>
      <xdr:col>112</xdr:col>
      <xdr:colOff>38100</xdr:colOff>
      <xdr:row>37</xdr:row>
      <xdr:rowOff>125349</xdr:rowOff>
    </xdr:to>
    <xdr:sp macro="" textlink="">
      <xdr:nvSpPr>
        <xdr:cNvPr id="760" name="楕円 759"/>
        <xdr:cNvSpPr/>
      </xdr:nvSpPr>
      <xdr:spPr>
        <a:xfrm>
          <a:off x="21272500" y="6367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141876</xdr:rowOff>
    </xdr:from>
    <xdr:ext cx="469744" cy="259045"/>
    <xdr:sp macro="" textlink="">
      <xdr:nvSpPr>
        <xdr:cNvPr id="761" name="テキスト ボックス 760"/>
        <xdr:cNvSpPr txBox="1"/>
      </xdr:nvSpPr>
      <xdr:spPr>
        <a:xfrm>
          <a:off x="21088428" y="6142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28824</xdr:rowOff>
    </xdr:from>
    <xdr:to>
      <xdr:col>107</xdr:col>
      <xdr:colOff>101600</xdr:colOff>
      <xdr:row>37</xdr:row>
      <xdr:rowOff>130424</xdr:rowOff>
    </xdr:to>
    <xdr:sp macro="" textlink="">
      <xdr:nvSpPr>
        <xdr:cNvPr id="762" name="楕円 761"/>
        <xdr:cNvSpPr/>
      </xdr:nvSpPr>
      <xdr:spPr>
        <a:xfrm>
          <a:off x="20383500" y="6372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146951</xdr:rowOff>
    </xdr:from>
    <xdr:ext cx="469744" cy="259045"/>
    <xdr:sp macro="" textlink="">
      <xdr:nvSpPr>
        <xdr:cNvPr id="763" name="テキスト ボックス 762"/>
        <xdr:cNvSpPr txBox="1"/>
      </xdr:nvSpPr>
      <xdr:spPr>
        <a:xfrm>
          <a:off x="20199428" y="6147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34996</xdr:rowOff>
    </xdr:from>
    <xdr:to>
      <xdr:col>102</xdr:col>
      <xdr:colOff>165100</xdr:colOff>
      <xdr:row>37</xdr:row>
      <xdr:rowOff>136596</xdr:rowOff>
    </xdr:to>
    <xdr:sp macro="" textlink="">
      <xdr:nvSpPr>
        <xdr:cNvPr id="764" name="楕円 763"/>
        <xdr:cNvSpPr/>
      </xdr:nvSpPr>
      <xdr:spPr>
        <a:xfrm>
          <a:off x="19494500" y="6378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153123</xdr:rowOff>
    </xdr:from>
    <xdr:ext cx="469744" cy="259045"/>
    <xdr:sp macro="" textlink="">
      <xdr:nvSpPr>
        <xdr:cNvPr id="765" name="テキスト ボックス 764"/>
        <xdr:cNvSpPr txBox="1"/>
      </xdr:nvSpPr>
      <xdr:spPr>
        <a:xfrm>
          <a:off x="19310428" y="6153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73538</xdr:rowOff>
    </xdr:from>
    <xdr:to>
      <xdr:col>98</xdr:col>
      <xdr:colOff>38100</xdr:colOff>
      <xdr:row>39</xdr:row>
      <xdr:rowOff>3688</xdr:rowOff>
    </xdr:to>
    <xdr:sp macro="" textlink="">
      <xdr:nvSpPr>
        <xdr:cNvPr id="766" name="楕円 765"/>
        <xdr:cNvSpPr/>
      </xdr:nvSpPr>
      <xdr:spPr>
        <a:xfrm>
          <a:off x="18605500" y="6588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166265</xdr:rowOff>
    </xdr:from>
    <xdr:ext cx="378565" cy="259045"/>
    <xdr:sp macro="" textlink="">
      <xdr:nvSpPr>
        <xdr:cNvPr id="767" name="テキスト ボックス 766"/>
        <xdr:cNvSpPr txBox="1"/>
      </xdr:nvSpPr>
      <xdr:spPr>
        <a:xfrm>
          <a:off x="18467017" y="66813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8" name="正方形/長方形 76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9" name="正方形/長方形 76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0" name="正方形/長方形 76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1" name="正方形/長方形 77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2" name="正方形/長方形 77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3" name="正方形/長方形 77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4" name="正方形/長方形 77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5" name="正方形/長方形 77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6" name="テキスト ボックス 77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7" name="直線コネクタ 77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8" name="直線コネクタ 777"/>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9" name="テキスト ボックス 778"/>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0" name="直線コネクタ 779"/>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1" name="テキスト ボックス 780"/>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2" name="直線コネクタ 78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3" name="テキスト ボックス 782"/>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4" name="直線コネクタ 783"/>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5" name="テキスト ボックス 784"/>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6" name="直線コネクタ 785"/>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7" name="テキスト ボックス 786"/>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113182</xdr:rowOff>
    </xdr:from>
    <xdr:to>
      <xdr:col>116</xdr:col>
      <xdr:colOff>62864</xdr:colOff>
      <xdr:row>59</xdr:row>
      <xdr:rowOff>44450</xdr:rowOff>
    </xdr:to>
    <xdr:cxnSp macro="">
      <xdr:nvCxnSpPr>
        <xdr:cNvPr id="791" name="直線コネクタ 790"/>
        <xdr:cNvCxnSpPr/>
      </xdr:nvCxnSpPr>
      <xdr:spPr>
        <a:xfrm flipV="1">
          <a:off x="22159595" y="8857132"/>
          <a:ext cx="1269" cy="1302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2"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3" name="直線コネクタ 792"/>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59859</xdr:rowOff>
    </xdr:from>
    <xdr:ext cx="534377" cy="259045"/>
    <xdr:sp macro="" textlink="">
      <xdr:nvSpPr>
        <xdr:cNvPr id="794" name="貸付金最大値テキスト"/>
        <xdr:cNvSpPr txBox="1"/>
      </xdr:nvSpPr>
      <xdr:spPr>
        <a:xfrm>
          <a:off x="22212300" y="8632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113182</xdr:rowOff>
    </xdr:from>
    <xdr:to>
      <xdr:col>116</xdr:col>
      <xdr:colOff>152400</xdr:colOff>
      <xdr:row>51</xdr:row>
      <xdr:rowOff>113182</xdr:rowOff>
    </xdr:to>
    <xdr:cxnSp macro="">
      <xdr:nvCxnSpPr>
        <xdr:cNvPr id="795" name="直線コネクタ 794"/>
        <xdr:cNvCxnSpPr/>
      </xdr:nvCxnSpPr>
      <xdr:spPr>
        <a:xfrm>
          <a:off x="22072600" y="885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25476</xdr:rowOff>
    </xdr:from>
    <xdr:to>
      <xdr:col>116</xdr:col>
      <xdr:colOff>63500</xdr:colOff>
      <xdr:row>57</xdr:row>
      <xdr:rowOff>166980</xdr:rowOff>
    </xdr:to>
    <xdr:cxnSp macro="">
      <xdr:nvCxnSpPr>
        <xdr:cNvPr id="796" name="直線コネクタ 795"/>
        <xdr:cNvCxnSpPr/>
      </xdr:nvCxnSpPr>
      <xdr:spPr>
        <a:xfrm flipV="1">
          <a:off x="21323300" y="9798126"/>
          <a:ext cx="838200" cy="141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103598</xdr:rowOff>
    </xdr:from>
    <xdr:ext cx="469744" cy="259045"/>
    <xdr:sp macro="" textlink="">
      <xdr:nvSpPr>
        <xdr:cNvPr id="797" name="貸付金平均値テキスト"/>
        <xdr:cNvSpPr txBox="1"/>
      </xdr:nvSpPr>
      <xdr:spPr>
        <a:xfrm>
          <a:off x="22212300" y="98762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125171</xdr:rowOff>
    </xdr:from>
    <xdr:to>
      <xdr:col>116</xdr:col>
      <xdr:colOff>114300</xdr:colOff>
      <xdr:row>58</xdr:row>
      <xdr:rowOff>55321</xdr:rowOff>
    </xdr:to>
    <xdr:sp macro="" textlink="">
      <xdr:nvSpPr>
        <xdr:cNvPr id="798" name="フローチャート: 判断 797"/>
        <xdr:cNvSpPr/>
      </xdr:nvSpPr>
      <xdr:spPr>
        <a:xfrm>
          <a:off x="22110700" y="9897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162217</xdr:rowOff>
    </xdr:from>
    <xdr:to>
      <xdr:col>111</xdr:col>
      <xdr:colOff>177800</xdr:colOff>
      <xdr:row>57</xdr:row>
      <xdr:rowOff>166980</xdr:rowOff>
    </xdr:to>
    <xdr:cxnSp macro="">
      <xdr:nvCxnSpPr>
        <xdr:cNvPr id="799" name="直線コネクタ 798"/>
        <xdr:cNvCxnSpPr/>
      </xdr:nvCxnSpPr>
      <xdr:spPr>
        <a:xfrm>
          <a:off x="20434300" y="9934867"/>
          <a:ext cx="889000" cy="4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134048</xdr:rowOff>
    </xdr:from>
    <xdr:to>
      <xdr:col>112</xdr:col>
      <xdr:colOff>38100</xdr:colOff>
      <xdr:row>58</xdr:row>
      <xdr:rowOff>64198</xdr:rowOff>
    </xdr:to>
    <xdr:sp macro="" textlink="">
      <xdr:nvSpPr>
        <xdr:cNvPr id="800" name="フローチャート: 判断 799"/>
        <xdr:cNvSpPr/>
      </xdr:nvSpPr>
      <xdr:spPr>
        <a:xfrm>
          <a:off x="21272500" y="9906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55325</xdr:rowOff>
    </xdr:from>
    <xdr:ext cx="469744" cy="259045"/>
    <xdr:sp macro="" textlink="">
      <xdr:nvSpPr>
        <xdr:cNvPr id="801" name="テキスト ボックス 800"/>
        <xdr:cNvSpPr txBox="1"/>
      </xdr:nvSpPr>
      <xdr:spPr>
        <a:xfrm>
          <a:off x="21088428" y="9999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136690</xdr:rowOff>
    </xdr:from>
    <xdr:to>
      <xdr:col>107</xdr:col>
      <xdr:colOff>50800</xdr:colOff>
      <xdr:row>57</xdr:row>
      <xdr:rowOff>162217</xdr:rowOff>
    </xdr:to>
    <xdr:cxnSp macro="">
      <xdr:nvCxnSpPr>
        <xdr:cNvPr id="802" name="直線コネクタ 801"/>
        <xdr:cNvCxnSpPr/>
      </xdr:nvCxnSpPr>
      <xdr:spPr>
        <a:xfrm>
          <a:off x="19545300" y="9909340"/>
          <a:ext cx="889000" cy="25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128943</xdr:rowOff>
    </xdr:from>
    <xdr:to>
      <xdr:col>107</xdr:col>
      <xdr:colOff>101600</xdr:colOff>
      <xdr:row>58</xdr:row>
      <xdr:rowOff>59093</xdr:rowOff>
    </xdr:to>
    <xdr:sp macro="" textlink="">
      <xdr:nvSpPr>
        <xdr:cNvPr id="803" name="フローチャート: 判断 802"/>
        <xdr:cNvSpPr/>
      </xdr:nvSpPr>
      <xdr:spPr>
        <a:xfrm>
          <a:off x="20383500" y="990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50220</xdr:rowOff>
    </xdr:from>
    <xdr:ext cx="469744" cy="259045"/>
    <xdr:sp macro="" textlink="">
      <xdr:nvSpPr>
        <xdr:cNvPr id="804" name="テキスト ボックス 803"/>
        <xdr:cNvSpPr txBox="1"/>
      </xdr:nvSpPr>
      <xdr:spPr>
        <a:xfrm>
          <a:off x="20199428" y="9994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101524</xdr:rowOff>
    </xdr:from>
    <xdr:to>
      <xdr:col>102</xdr:col>
      <xdr:colOff>114300</xdr:colOff>
      <xdr:row>57</xdr:row>
      <xdr:rowOff>136690</xdr:rowOff>
    </xdr:to>
    <xdr:cxnSp macro="">
      <xdr:nvCxnSpPr>
        <xdr:cNvPr id="805" name="直線コネクタ 804"/>
        <xdr:cNvCxnSpPr/>
      </xdr:nvCxnSpPr>
      <xdr:spPr>
        <a:xfrm>
          <a:off x="18656300" y="9874174"/>
          <a:ext cx="889000" cy="35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121018</xdr:rowOff>
    </xdr:from>
    <xdr:to>
      <xdr:col>102</xdr:col>
      <xdr:colOff>165100</xdr:colOff>
      <xdr:row>58</xdr:row>
      <xdr:rowOff>51168</xdr:rowOff>
    </xdr:to>
    <xdr:sp macro="" textlink="">
      <xdr:nvSpPr>
        <xdr:cNvPr id="806" name="フローチャート: 判断 805"/>
        <xdr:cNvSpPr/>
      </xdr:nvSpPr>
      <xdr:spPr>
        <a:xfrm>
          <a:off x="19494500" y="989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42295</xdr:rowOff>
    </xdr:from>
    <xdr:ext cx="469744" cy="259045"/>
    <xdr:sp macro="" textlink="">
      <xdr:nvSpPr>
        <xdr:cNvPr id="807" name="テキスト ボックス 806"/>
        <xdr:cNvSpPr txBox="1"/>
      </xdr:nvSpPr>
      <xdr:spPr>
        <a:xfrm>
          <a:off x="19310428" y="9986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108369</xdr:rowOff>
    </xdr:from>
    <xdr:to>
      <xdr:col>98</xdr:col>
      <xdr:colOff>38100</xdr:colOff>
      <xdr:row>58</xdr:row>
      <xdr:rowOff>38519</xdr:rowOff>
    </xdr:to>
    <xdr:sp macro="" textlink="">
      <xdr:nvSpPr>
        <xdr:cNvPr id="808" name="フローチャート: 判断 807"/>
        <xdr:cNvSpPr/>
      </xdr:nvSpPr>
      <xdr:spPr>
        <a:xfrm>
          <a:off x="18605500" y="9881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29646</xdr:rowOff>
    </xdr:from>
    <xdr:ext cx="469744" cy="259045"/>
    <xdr:sp macro="" textlink="">
      <xdr:nvSpPr>
        <xdr:cNvPr id="809" name="テキスト ボックス 808"/>
        <xdr:cNvSpPr txBox="1"/>
      </xdr:nvSpPr>
      <xdr:spPr>
        <a:xfrm>
          <a:off x="18421428" y="9973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146126</xdr:rowOff>
    </xdr:from>
    <xdr:to>
      <xdr:col>116</xdr:col>
      <xdr:colOff>114300</xdr:colOff>
      <xdr:row>57</xdr:row>
      <xdr:rowOff>76276</xdr:rowOff>
    </xdr:to>
    <xdr:sp macro="" textlink="">
      <xdr:nvSpPr>
        <xdr:cNvPr id="815" name="楕円 814"/>
        <xdr:cNvSpPr/>
      </xdr:nvSpPr>
      <xdr:spPr>
        <a:xfrm>
          <a:off x="22110700" y="9747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169003</xdr:rowOff>
    </xdr:from>
    <xdr:ext cx="469744" cy="259045"/>
    <xdr:sp macro="" textlink="">
      <xdr:nvSpPr>
        <xdr:cNvPr id="816" name="貸付金該当値テキスト"/>
        <xdr:cNvSpPr txBox="1"/>
      </xdr:nvSpPr>
      <xdr:spPr>
        <a:xfrm>
          <a:off x="22212300" y="9598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116180</xdr:rowOff>
    </xdr:from>
    <xdr:to>
      <xdr:col>112</xdr:col>
      <xdr:colOff>38100</xdr:colOff>
      <xdr:row>58</xdr:row>
      <xdr:rowOff>46330</xdr:rowOff>
    </xdr:to>
    <xdr:sp macro="" textlink="">
      <xdr:nvSpPr>
        <xdr:cNvPr id="817" name="楕円 816"/>
        <xdr:cNvSpPr/>
      </xdr:nvSpPr>
      <xdr:spPr>
        <a:xfrm>
          <a:off x="21272500" y="988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62857</xdr:rowOff>
    </xdr:from>
    <xdr:ext cx="469744" cy="259045"/>
    <xdr:sp macro="" textlink="">
      <xdr:nvSpPr>
        <xdr:cNvPr id="818" name="テキスト ボックス 817"/>
        <xdr:cNvSpPr txBox="1"/>
      </xdr:nvSpPr>
      <xdr:spPr>
        <a:xfrm>
          <a:off x="21088428" y="9664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111417</xdr:rowOff>
    </xdr:from>
    <xdr:to>
      <xdr:col>107</xdr:col>
      <xdr:colOff>101600</xdr:colOff>
      <xdr:row>58</xdr:row>
      <xdr:rowOff>41567</xdr:rowOff>
    </xdr:to>
    <xdr:sp macro="" textlink="">
      <xdr:nvSpPr>
        <xdr:cNvPr id="819" name="楕円 818"/>
        <xdr:cNvSpPr/>
      </xdr:nvSpPr>
      <xdr:spPr>
        <a:xfrm>
          <a:off x="20383500" y="9884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58094</xdr:rowOff>
    </xdr:from>
    <xdr:ext cx="469744" cy="259045"/>
    <xdr:sp macro="" textlink="">
      <xdr:nvSpPr>
        <xdr:cNvPr id="820" name="テキスト ボックス 819"/>
        <xdr:cNvSpPr txBox="1"/>
      </xdr:nvSpPr>
      <xdr:spPr>
        <a:xfrm>
          <a:off x="20199428" y="9659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85890</xdr:rowOff>
    </xdr:from>
    <xdr:to>
      <xdr:col>102</xdr:col>
      <xdr:colOff>165100</xdr:colOff>
      <xdr:row>58</xdr:row>
      <xdr:rowOff>16040</xdr:rowOff>
    </xdr:to>
    <xdr:sp macro="" textlink="">
      <xdr:nvSpPr>
        <xdr:cNvPr id="821" name="楕円 820"/>
        <xdr:cNvSpPr/>
      </xdr:nvSpPr>
      <xdr:spPr>
        <a:xfrm>
          <a:off x="19494500" y="985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32567</xdr:rowOff>
    </xdr:from>
    <xdr:ext cx="469744" cy="259045"/>
    <xdr:sp macro="" textlink="">
      <xdr:nvSpPr>
        <xdr:cNvPr id="822" name="テキスト ボックス 821"/>
        <xdr:cNvSpPr txBox="1"/>
      </xdr:nvSpPr>
      <xdr:spPr>
        <a:xfrm>
          <a:off x="19310428" y="963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50724</xdr:rowOff>
    </xdr:from>
    <xdr:to>
      <xdr:col>98</xdr:col>
      <xdr:colOff>38100</xdr:colOff>
      <xdr:row>57</xdr:row>
      <xdr:rowOff>152324</xdr:rowOff>
    </xdr:to>
    <xdr:sp macro="" textlink="">
      <xdr:nvSpPr>
        <xdr:cNvPr id="823" name="楕円 822"/>
        <xdr:cNvSpPr/>
      </xdr:nvSpPr>
      <xdr:spPr>
        <a:xfrm>
          <a:off x="18605500" y="9823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168851</xdr:rowOff>
    </xdr:from>
    <xdr:ext cx="469744" cy="259045"/>
    <xdr:sp macro="" textlink="">
      <xdr:nvSpPr>
        <xdr:cNvPr id="824" name="テキスト ボックス 823"/>
        <xdr:cNvSpPr txBox="1"/>
      </xdr:nvSpPr>
      <xdr:spPr>
        <a:xfrm>
          <a:off x="18421428" y="9598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5" name="テキスト ボックス 834"/>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6" name="直線コネクタ 835"/>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7" name="テキスト ボックス 836"/>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8" name="直線コネクタ 837"/>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9" name="テキスト ボックス 838"/>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0" name="直線コネクタ 839"/>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1" name="テキスト ボックス 840"/>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2" name="直線コネクタ 841"/>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3" name="テキスト ボックス 842"/>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4" name="直線コネクタ 843"/>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5" name="テキスト ボックス 844"/>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6" name="直線コネクタ 84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7" name="テキスト ボックス 846"/>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69</xdr:row>
      <xdr:rowOff>151854</xdr:rowOff>
    </xdr:from>
    <xdr:to>
      <xdr:col>116</xdr:col>
      <xdr:colOff>62864</xdr:colOff>
      <xdr:row>78</xdr:row>
      <xdr:rowOff>67653</xdr:rowOff>
    </xdr:to>
    <xdr:cxnSp macro="">
      <xdr:nvCxnSpPr>
        <xdr:cNvPr id="849" name="直線コネクタ 848"/>
        <xdr:cNvCxnSpPr/>
      </xdr:nvCxnSpPr>
      <xdr:spPr>
        <a:xfrm flipV="1">
          <a:off x="22159595" y="11981904"/>
          <a:ext cx="1269" cy="1458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71480</xdr:rowOff>
    </xdr:from>
    <xdr:ext cx="534377" cy="259045"/>
    <xdr:sp macro="" textlink="">
      <xdr:nvSpPr>
        <xdr:cNvPr id="850" name="繰出金最小値テキスト"/>
        <xdr:cNvSpPr txBox="1"/>
      </xdr:nvSpPr>
      <xdr:spPr>
        <a:xfrm>
          <a:off x="22212300" y="13444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67653</xdr:rowOff>
    </xdr:from>
    <xdr:to>
      <xdr:col>116</xdr:col>
      <xdr:colOff>152400</xdr:colOff>
      <xdr:row>78</xdr:row>
      <xdr:rowOff>67653</xdr:rowOff>
    </xdr:to>
    <xdr:cxnSp macro="">
      <xdr:nvCxnSpPr>
        <xdr:cNvPr id="851" name="直線コネクタ 850"/>
        <xdr:cNvCxnSpPr/>
      </xdr:nvCxnSpPr>
      <xdr:spPr>
        <a:xfrm>
          <a:off x="22072600" y="134407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98531</xdr:rowOff>
    </xdr:from>
    <xdr:ext cx="534377" cy="259045"/>
    <xdr:sp macro="" textlink="">
      <xdr:nvSpPr>
        <xdr:cNvPr id="852" name="繰出金最大値テキスト"/>
        <xdr:cNvSpPr txBox="1"/>
      </xdr:nvSpPr>
      <xdr:spPr>
        <a:xfrm>
          <a:off x="22212300" y="11757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69</xdr:row>
      <xdr:rowOff>151854</xdr:rowOff>
    </xdr:from>
    <xdr:to>
      <xdr:col>116</xdr:col>
      <xdr:colOff>152400</xdr:colOff>
      <xdr:row>69</xdr:row>
      <xdr:rowOff>151854</xdr:rowOff>
    </xdr:to>
    <xdr:cxnSp macro="">
      <xdr:nvCxnSpPr>
        <xdr:cNvPr id="853" name="直線コネクタ 852"/>
        <xdr:cNvCxnSpPr/>
      </xdr:nvCxnSpPr>
      <xdr:spPr>
        <a:xfrm>
          <a:off x="22072600" y="11981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71</xdr:row>
      <xdr:rowOff>171094</xdr:rowOff>
    </xdr:from>
    <xdr:to>
      <xdr:col>116</xdr:col>
      <xdr:colOff>63500</xdr:colOff>
      <xdr:row>73</xdr:row>
      <xdr:rowOff>29972</xdr:rowOff>
    </xdr:to>
    <xdr:cxnSp macro="">
      <xdr:nvCxnSpPr>
        <xdr:cNvPr id="854" name="直線コネクタ 853"/>
        <xdr:cNvCxnSpPr/>
      </xdr:nvCxnSpPr>
      <xdr:spPr>
        <a:xfrm>
          <a:off x="21323300" y="12344044"/>
          <a:ext cx="838200" cy="201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136974</xdr:rowOff>
    </xdr:from>
    <xdr:ext cx="534377" cy="259045"/>
    <xdr:sp macro="" textlink="">
      <xdr:nvSpPr>
        <xdr:cNvPr id="855" name="繰出金平均値テキスト"/>
        <xdr:cNvSpPr txBox="1"/>
      </xdr:nvSpPr>
      <xdr:spPr>
        <a:xfrm>
          <a:off x="22212300" y="126528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158547</xdr:rowOff>
    </xdr:from>
    <xdr:to>
      <xdr:col>116</xdr:col>
      <xdr:colOff>114300</xdr:colOff>
      <xdr:row>74</xdr:row>
      <xdr:rowOff>88697</xdr:rowOff>
    </xdr:to>
    <xdr:sp macro="" textlink="">
      <xdr:nvSpPr>
        <xdr:cNvPr id="856" name="フローチャート: 判断 855"/>
        <xdr:cNvSpPr/>
      </xdr:nvSpPr>
      <xdr:spPr>
        <a:xfrm>
          <a:off x="22110700" y="12674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71</xdr:row>
      <xdr:rowOff>171094</xdr:rowOff>
    </xdr:from>
    <xdr:to>
      <xdr:col>111</xdr:col>
      <xdr:colOff>177800</xdr:colOff>
      <xdr:row>72</xdr:row>
      <xdr:rowOff>1054</xdr:rowOff>
    </xdr:to>
    <xdr:cxnSp macro="">
      <xdr:nvCxnSpPr>
        <xdr:cNvPr id="857" name="直線コネクタ 856"/>
        <xdr:cNvCxnSpPr/>
      </xdr:nvCxnSpPr>
      <xdr:spPr>
        <a:xfrm flipV="1">
          <a:off x="20434300" y="12344044"/>
          <a:ext cx="889000" cy="1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105664</xdr:rowOff>
    </xdr:from>
    <xdr:to>
      <xdr:col>112</xdr:col>
      <xdr:colOff>38100</xdr:colOff>
      <xdr:row>73</xdr:row>
      <xdr:rowOff>35814</xdr:rowOff>
    </xdr:to>
    <xdr:sp macro="" textlink="">
      <xdr:nvSpPr>
        <xdr:cNvPr id="858" name="フローチャート: 判断 857"/>
        <xdr:cNvSpPr/>
      </xdr:nvSpPr>
      <xdr:spPr>
        <a:xfrm>
          <a:off x="21272500" y="12450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26941</xdr:rowOff>
    </xdr:from>
    <xdr:ext cx="534377" cy="259045"/>
    <xdr:sp macro="" textlink="">
      <xdr:nvSpPr>
        <xdr:cNvPr id="859" name="テキスト ボックス 858"/>
        <xdr:cNvSpPr txBox="1"/>
      </xdr:nvSpPr>
      <xdr:spPr>
        <a:xfrm>
          <a:off x="21056111" y="12542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137757</xdr:rowOff>
    </xdr:from>
    <xdr:to>
      <xdr:col>107</xdr:col>
      <xdr:colOff>50800</xdr:colOff>
      <xdr:row>72</xdr:row>
      <xdr:rowOff>1054</xdr:rowOff>
    </xdr:to>
    <xdr:cxnSp macro="">
      <xdr:nvCxnSpPr>
        <xdr:cNvPr id="860" name="直線コネクタ 859"/>
        <xdr:cNvCxnSpPr/>
      </xdr:nvCxnSpPr>
      <xdr:spPr>
        <a:xfrm>
          <a:off x="19545300" y="12310707"/>
          <a:ext cx="889000" cy="3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100864</xdr:rowOff>
    </xdr:from>
    <xdr:to>
      <xdr:col>107</xdr:col>
      <xdr:colOff>101600</xdr:colOff>
      <xdr:row>73</xdr:row>
      <xdr:rowOff>31014</xdr:rowOff>
    </xdr:to>
    <xdr:sp macro="" textlink="">
      <xdr:nvSpPr>
        <xdr:cNvPr id="861" name="フローチャート: 判断 860"/>
        <xdr:cNvSpPr/>
      </xdr:nvSpPr>
      <xdr:spPr>
        <a:xfrm>
          <a:off x="20383500" y="1244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22141</xdr:rowOff>
    </xdr:from>
    <xdr:ext cx="534377" cy="259045"/>
    <xdr:sp macro="" textlink="">
      <xdr:nvSpPr>
        <xdr:cNvPr id="862" name="テキスト ボックス 861"/>
        <xdr:cNvSpPr txBox="1"/>
      </xdr:nvSpPr>
      <xdr:spPr>
        <a:xfrm>
          <a:off x="20167111" y="12537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69</xdr:row>
      <xdr:rowOff>130861</xdr:rowOff>
    </xdr:from>
    <xdr:to>
      <xdr:col>102</xdr:col>
      <xdr:colOff>114300</xdr:colOff>
      <xdr:row>71</xdr:row>
      <xdr:rowOff>137757</xdr:rowOff>
    </xdr:to>
    <xdr:cxnSp macro="">
      <xdr:nvCxnSpPr>
        <xdr:cNvPr id="863" name="直線コネクタ 862"/>
        <xdr:cNvCxnSpPr/>
      </xdr:nvCxnSpPr>
      <xdr:spPr>
        <a:xfrm>
          <a:off x="18656300" y="11960911"/>
          <a:ext cx="889000" cy="34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45238</xdr:rowOff>
    </xdr:from>
    <xdr:to>
      <xdr:col>102</xdr:col>
      <xdr:colOff>165100</xdr:colOff>
      <xdr:row>72</xdr:row>
      <xdr:rowOff>146838</xdr:rowOff>
    </xdr:to>
    <xdr:sp macro="" textlink="">
      <xdr:nvSpPr>
        <xdr:cNvPr id="864" name="フローチャート: 判断 863"/>
        <xdr:cNvSpPr/>
      </xdr:nvSpPr>
      <xdr:spPr>
        <a:xfrm>
          <a:off x="19494500" y="1238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137965</xdr:rowOff>
    </xdr:from>
    <xdr:ext cx="534377" cy="259045"/>
    <xdr:sp macro="" textlink="">
      <xdr:nvSpPr>
        <xdr:cNvPr id="865" name="テキスト ボックス 864"/>
        <xdr:cNvSpPr txBox="1"/>
      </xdr:nvSpPr>
      <xdr:spPr>
        <a:xfrm>
          <a:off x="19278111" y="12482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24359</xdr:rowOff>
    </xdr:from>
    <xdr:to>
      <xdr:col>98</xdr:col>
      <xdr:colOff>38100</xdr:colOff>
      <xdr:row>72</xdr:row>
      <xdr:rowOff>125959</xdr:rowOff>
    </xdr:to>
    <xdr:sp macro="" textlink="">
      <xdr:nvSpPr>
        <xdr:cNvPr id="866" name="フローチャート: 判断 865"/>
        <xdr:cNvSpPr/>
      </xdr:nvSpPr>
      <xdr:spPr>
        <a:xfrm>
          <a:off x="18605500" y="12368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117086</xdr:rowOff>
    </xdr:from>
    <xdr:ext cx="534377" cy="259045"/>
    <xdr:sp macro="" textlink="">
      <xdr:nvSpPr>
        <xdr:cNvPr id="867" name="テキスト ボックス 866"/>
        <xdr:cNvSpPr txBox="1"/>
      </xdr:nvSpPr>
      <xdr:spPr>
        <a:xfrm>
          <a:off x="18389111" y="12461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8" name="テキスト ボックス 86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9" name="テキスト ボックス 86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0" name="テキスト ボックス 86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1" name="テキスト ボックス 87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2" name="テキスト ボックス 87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150622</xdr:rowOff>
    </xdr:from>
    <xdr:to>
      <xdr:col>116</xdr:col>
      <xdr:colOff>114300</xdr:colOff>
      <xdr:row>73</xdr:row>
      <xdr:rowOff>80772</xdr:rowOff>
    </xdr:to>
    <xdr:sp macro="" textlink="">
      <xdr:nvSpPr>
        <xdr:cNvPr id="873" name="楕円 872"/>
        <xdr:cNvSpPr/>
      </xdr:nvSpPr>
      <xdr:spPr>
        <a:xfrm>
          <a:off x="22110700" y="12495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2049</xdr:rowOff>
    </xdr:from>
    <xdr:ext cx="534377" cy="259045"/>
    <xdr:sp macro="" textlink="">
      <xdr:nvSpPr>
        <xdr:cNvPr id="874" name="繰出金該当値テキスト"/>
        <xdr:cNvSpPr txBox="1"/>
      </xdr:nvSpPr>
      <xdr:spPr>
        <a:xfrm>
          <a:off x="22212300" y="12346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71</xdr:row>
      <xdr:rowOff>120294</xdr:rowOff>
    </xdr:from>
    <xdr:to>
      <xdr:col>112</xdr:col>
      <xdr:colOff>38100</xdr:colOff>
      <xdr:row>72</xdr:row>
      <xdr:rowOff>50444</xdr:rowOff>
    </xdr:to>
    <xdr:sp macro="" textlink="">
      <xdr:nvSpPr>
        <xdr:cNvPr id="875" name="楕円 874"/>
        <xdr:cNvSpPr/>
      </xdr:nvSpPr>
      <xdr:spPr>
        <a:xfrm>
          <a:off x="21272500" y="1229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66971</xdr:rowOff>
    </xdr:from>
    <xdr:ext cx="534377" cy="259045"/>
    <xdr:sp macro="" textlink="">
      <xdr:nvSpPr>
        <xdr:cNvPr id="876" name="テキスト ボックス 875"/>
        <xdr:cNvSpPr txBox="1"/>
      </xdr:nvSpPr>
      <xdr:spPr>
        <a:xfrm>
          <a:off x="21056111" y="12068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71</xdr:row>
      <xdr:rowOff>121704</xdr:rowOff>
    </xdr:from>
    <xdr:to>
      <xdr:col>107</xdr:col>
      <xdr:colOff>101600</xdr:colOff>
      <xdr:row>72</xdr:row>
      <xdr:rowOff>51854</xdr:rowOff>
    </xdr:to>
    <xdr:sp macro="" textlink="">
      <xdr:nvSpPr>
        <xdr:cNvPr id="877" name="楕円 876"/>
        <xdr:cNvSpPr/>
      </xdr:nvSpPr>
      <xdr:spPr>
        <a:xfrm>
          <a:off x="20383500" y="12294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70</xdr:row>
      <xdr:rowOff>68381</xdr:rowOff>
    </xdr:from>
    <xdr:ext cx="534377" cy="259045"/>
    <xdr:sp macro="" textlink="">
      <xdr:nvSpPr>
        <xdr:cNvPr id="878" name="テキスト ボックス 877"/>
        <xdr:cNvSpPr txBox="1"/>
      </xdr:nvSpPr>
      <xdr:spPr>
        <a:xfrm>
          <a:off x="20167111" y="12069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86957</xdr:rowOff>
    </xdr:from>
    <xdr:to>
      <xdr:col>102</xdr:col>
      <xdr:colOff>165100</xdr:colOff>
      <xdr:row>72</xdr:row>
      <xdr:rowOff>17107</xdr:rowOff>
    </xdr:to>
    <xdr:sp macro="" textlink="">
      <xdr:nvSpPr>
        <xdr:cNvPr id="879" name="楕円 878"/>
        <xdr:cNvSpPr/>
      </xdr:nvSpPr>
      <xdr:spPr>
        <a:xfrm>
          <a:off x="19494500" y="1225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70</xdr:row>
      <xdr:rowOff>33634</xdr:rowOff>
    </xdr:from>
    <xdr:ext cx="534377" cy="259045"/>
    <xdr:sp macro="" textlink="">
      <xdr:nvSpPr>
        <xdr:cNvPr id="880" name="テキスト ボックス 879"/>
        <xdr:cNvSpPr txBox="1"/>
      </xdr:nvSpPr>
      <xdr:spPr>
        <a:xfrm>
          <a:off x="19278111" y="12035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69</xdr:row>
      <xdr:rowOff>80061</xdr:rowOff>
    </xdr:from>
    <xdr:to>
      <xdr:col>98</xdr:col>
      <xdr:colOff>38100</xdr:colOff>
      <xdr:row>70</xdr:row>
      <xdr:rowOff>10211</xdr:rowOff>
    </xdr:to>
    <xdr:sp macro="" textlink="">
      <xdr:nvSpPr>
        <xdr:cNvPr id="881" name="楕円 880"/>
        <xdr:cNvSpPr/>
      </xdr:nvSpPr>
      <xdr:spPr>
        <a:xfrm>
          <a:off x="18605500" y="11910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68</xdr:row>
      <xdr:rowOff>26738</xdr:rowOff>
    </xdr:from>
    <xdr:ext cx="534377" cy="259045"/>
    <xdr:sp macro="" textlink="">
      <xdr:nvSpPr>
        <xdr:cNvPr id="882" name="テキスト ボックス 881"/>
        <xdr:cNvSpPr txBox="1"/>
      </xdr:nvSpPr>
      <xdr:spPr>
        <a:xfrm>
          <a:off x="18389111" y="11685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3" name="正方形/長方形 88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4" name="正方形/長方形 88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5" name="正方形/長方形 88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6" name="正方形/長方形 88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7" name="正方形/長方形 88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8" name="正方形/長方形 88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9" name="正方形/長方形 88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0" name="正方形/長方形 88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1" name="テキスト ボックス 89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2" name="直線コネクタ 89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3" name="直線コネクタ 892"/>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4" name="テキスト ボックス 893"/>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5" name="直線コネクタ 89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6" name="テキスト ボックス 895"/>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8" name="直線コネクタ 897"/>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9"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1"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3" name="直線コネクタ 902"/>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4"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5" name="フローチャート: 判断 90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6" name="直線コネクタ 905"/>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7" name="フローチャート: 判断 90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8" name="テキスト ボックス 907"/>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9" name="直線コネクタ 908"/>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0" name="フローチャート: 判断 90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1" name="テキスト ボックス 910"/>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2" name="直線コネクタ 911"/>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3" name="フローチャート: 判断 91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4" name="テキスト ボックス 913"/>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フローチャート: 判断 91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6" name="テキスト ボックス 915"/>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7" name="テキスト ボックス 91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8" name="テキスト ボックス 91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9" name="テキスト ボックス 91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0" name="テキスト ボックス 91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1" name="テキスト ボックス 92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2" name="楕円 92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3"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4" name="楕円 92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5" name="テキスト ボックス 924"/>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6" name="楕円 92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7" name="テキスト ボックス 926"/>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8" name="楕円 92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9" name="テキスト ボックス 928"/>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0" name="楕円 92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1" name="テキスト ボックス 930"/>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2" name="正方形/長方形 9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3" name="正方形/長方形 93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4" name="テキスト ボックス 93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歳出決算総額は、住民一人当たり</a:t>
          </a:r>
          <a:r>
            <a:rPr kumimoji="1" lang="en-US" altLang="ja-JP" sz="1200">
              <a:solidFill>
                <a:schemeClr val="dk1"/>
              </a:solidFill>
              <a:effectLst/>
              <a:latin typeface="+mn-lt"/>
              <a:ea typeface="+mn-ea"/>
              <a:cs typeface="+mn-cs"/>
            </a:rPr>
            <a:t>747,338</a:t>
          </a:r>
          <a:r>
            <a:rPr kumimoji="1" lang="ja-JP" altLang="ja-JP" sz="1200">
              <a:solidFill>
                <a:schemeClr val="dk1"/>
              </a:solidFill>
              <a:effectLst/>
              <a:latin typeface="+mn-lt"/>
              <a:ea typeface="+mn-ea"/>
              <a:cs typeface="+mn-cs"/>
            </a:rPr>
            <a:t>円となっている。主な構成項目である人件費は、住民一人当たり</a:t>
          </a:r>
          <a:r>
            <a:rPr kumimoji="1" lang="en-US" altLang="ja-JP" sz="1200">
              <a:solidFill>
                <a:schemeClr val="dk1"/>
              </a:solidFill>
              <a:effectLst/>
              <a:latin typeface="+mn-lt"/>
              <a:ea typeface="+mn-ea"/>
              <a:cs typeface="+mn-cs"/>
            </a:rPr>
            <a:t>91,409</a:t>
          </a:r>
          <a:r>
            <a:rPr kumimoji="1" lang="ja-JP" altLang="ja-JP" sz="1200">
              <a:solidFill>
                <a:schemeClr val="dk1"/>
              </a:solidFill>
              <a:effectLst/>
              <a:latin typeface="+mn-lt"/>
              <a:ea typeface="+mn-ea"/>
              <a:cs typeface="+mn-cs"/>
            </a:rPr>
            <a:t>円となっており、</a:t>
          </a:r>
          <a:r>
            <a:rPr kumimoji="1" lang="ja-JP" altLang="en-US" sz="1200">
              <a:solidFill>
                <a:schemeClr val="dk1"/>
              </a:solidFill>
              <a:effectLst/>
              <a:latin typeface="+mn-lt"/>
              <a:ea typeface="+mn-ea"/>
              <a:cs typeface="+mn-cs"/>
            </a:rPr>
            <a:t>会計年度任用職員制度により令和元年</a:t>
          </a:r>
          <a:r>
            <a:rPr kumimoji="1" lang="ja-JP" altLang="ja-JP" sz="1200">
              <a:solidFill>
                <a:schemeClr val="dk1"/>
              </a:solidFill>
              <a:effectLst/>
              <a:latin typeface="+mn-lt"/>
              <a:ea typeface="+mn-ea"/>
              <a:cs typeface="+mn-cs"/>
            </a:rPr>
            <a:t>度と比較して増加し、依然として類似団体平均と比べて高い水準にある。</a:t>
          </a:r>
          <a:endParaRPr lang="ja-JP" altLang="ja-JP" sz="1200">
            <a:effectLst/>
          </a:endParaRPr>
        </a:p>
        <a:p>
          <a:r>
            <a:rPr kumimoji="1" lang="ja-JP" altLang="ja-JP" sz="1200">
              <a:solidFill>
                <a:schemeClr val="dk1"/>
              </a:solidFill>
              <a:effectLst/>
              <a:latin typeface="+mn-lt"/>
              <a:ea typeface="+mn-ea"/>
              <a:cs typeface="+mn-cs"/>
            </a:rPr>
            <a:t>物件費および扶助費は類似団体平均と比べて高い水準で推移して</a:t>
          </a:r>
          <a:r>
            <a:rPr kumimoji="1" lang="ja-JP" altLang="en-US" sz="1200">
              <a:solidFill>
                <a:schemeClr val="dk1"/>
              </a:solidFill>
              <a:effectLst/>
              <a:latin typeface="+mn-lt"/>
              <a:ea typeface="+mn-ea"/>
              <a:cs typeface="+mn-cs"/>
            </a:rPr>
            <a:t>おり</a:t>
          </a:r>
          <a:r>
            <a:rPr kumimoji="1" lang="ja-JP" altLang="ja-JP" sz="1200">
              <a:solidFill>
                <a:schemeClr val="dk1"/>
              </a:solidFill>
              <a:effectLst/>
              <a:latin typeface="+mn-lt"/>
              <a:ea typeface="+mn-ea"/>
              <a:cs typeface="+mn-cs"/>
            </a:rPr>
            <a:t>、物件費</a:t>
          </a:r>
          <a:r>
            <a:rPr kumimoji="1" lang="ja-JP" altLang="en-US" sz="1200">
              <a:solidFill>
                <a:schemeClr val="dk1"/>
              </a:solidFill>
              <a:effectLst/>
              <a:latin typeface="+mn-lt"/>
              <a:ea typeface="+mn-ea"/>
              <a:cs typeface="+mn-cs"/>
            </a:rPr>
            <a:t>で</a:t>
          </a:r>
          <a:r>
            <a:rPr kumimoji="1" lang="ja-JP" altLang="ja-JP" sz="1200">
              <a:solidFill>
                <a:schemeClr val="dk1"/>
              </a:solidFill>
              <a:effectLst/>
              <a:latin typeface="+mn-lt"/>
              <a:ea typeface="+mn-ea"/>
              <a:cs typeface="+mn-cs"/>
            </a:rPr>
            <a:t>は、ふるさと納税促進事業</a:t>
          </a:r>
          <a:r>
            <a:rPr kumimoji="1" lang="ja-JP" altLang="en-US" sz="1200">
              <a:solidFill>
                <a:schemeClr val="dk1"/>
              </a:solidFill>
              <a:effectLst/>
              <a:latin typeface="+mn-lt"/>
              <a:ea typeface="+mn-ea"/>
              <a:cs typeface="+mn-cs"/>
            </a:rPr>
            <a:t>や、</a:t>
          </a:r>
          <a:r>
            <a:rPr kumimoji="1" lang="ja-JP" altLang="ja-JP" sz="1200">
              <a:solidFill>
                <a:schemeClr val="dk1"/>
              </a:solidFill>
              <a:effectLst/>
              <a:latin typeface="+mn-lt"/>
              <a:ea typeface="+mn-ea"/>
              <a:cs typeface="+mn-cs"/>
            </a:rPr>
            <a:t>令和２年７月豪雨災害に伴う廃棄物処理費</a:t>
          </a:r>
          <a:r>
            <a:rPr kumimoji="1" lang="ja-JP" altLang="en-US" sz="1200">
              <a:solidFill>
                <a:schemeClr val="dk1"/>
              </a:solidFill>
              <a:effectLst/>
              <a:latin typeface="+mn-lt"/>
              <a:ea typeface="+mn-ea"/>
              <a:cs typeface="+mn-cs"/>
            </a:rPr>
            <a:t>の</a:t>
          </a:r>
          <a:r>
            <a:rPr kumimoji="1" lang="ja-JP" altLang="ja-JP" sz="1200">
              <a:solidFill>
                <a:schemeClr val="dk1"/>
              </a:solidFill>
              <a:effectLst/>
              <a:latin typeface="+mn-lt"/>
              <a:ea typeface="+mn-ea"/>
              <a:cs typeface="+mn-cs"/>
            </a:rPr>
            <a:t>増、扶助費については、</a:t>
          </a:r>
          <a:r>
            <a:rPr kumimoji="1" lang="ja-JP" altLang="en-US" sz="1200">
              <a:solidFill>
                <a:schemeClr val="dk1"/>
              </a:solidFill>
              <a:effectLst/>
              <a:latin typeface="+mn-lt"/>
              <a:ea typeface="+mn-ea"/>
              <a:cs typeface="+mn-cs"/>
            </a:rPr>
            <a:t>新型コロナウイルス感染症対策による、ひとり親世帯や子育て世帯への臨時特別</a:t>
          </a:r>
          <a:r>
            <a:rPr kumimoji="1" lang="ja-JP" altLang="ja-JP" sz="1200">
              <a:solidFill>
                <a:schemeClr val="dk1"/>
              </a:solidFill>
              <a:effectLst/>
              <a:latin typeface="+mn-lt"/>
              <a:ea typeface="+mn-ea"/>
              <a:cs typeface="+mn-cs"/>
            </a:rPr>
            <a:t>給付</a:t>
          </a:r>
          <a:r>
            <a:rPr kumimoji="1" lang="ja-JP" altLang="en-US" sz="1200">
              <a:solidFill>
                <a:schemeClr val="dk1"/>
              </a:solidFill>
              <a:effectLst/>
              <a:latin typeface="+mn-lt"/>
              <a:ea typeface="+mn-ea"/>
              <a:cs typeface="+mn-cs"/>
            </a:rPr>
            <a:t>事業等により</a:t>
          </a:r>
          <a:r>
            <a:rPr kumimoji="1" lang="ja-JP" altLang="ja-JP" sz="1200">
              <a:solidFill>
                <a:schemeClr val="dk1"/>
              </a:solidFill>
              <a:effectLst/>
              <a:latin typeface="+mn-lt"/>
              <a:ea typeface="+mn-ea"/>
              <a:cs typeface="+mn-cs"/>
            </a:rPr>
            <a:t>増額となっている。</a:t>
          </a:r>
          <a:r>
            <a:rPr kumimoji="1" lang="ja-JP" altLang="en-US" sz="1200">
              <a:solidFill>
                <a:schemeClr val="dk1"/>
              </a:solidFill>
              <a:effectLst/>
              <a:latin typeface="+mn-lt"/>
              <a:ea typeface="+mn-ea"/>
              <a:cs typeface="+mn-cs"/>
            </a:rPr>
            <a:t>補助費等については、新型コロナウイルス感染症対策に係る特別定額給付金の給付により大幅に増加となっている。</a:t>
          </a:r>
          <a:endParaRPr lang="ja-JP" altLang="ja-JP" sz="1200">
            <a:effectLst/>
          </a:endParaRPr>
        </a:p>
        <a:p>
          <a:r>
            <a:rPr kumimoji="1" lang="ja-JP" altLang="ja-JP" sz="1200">
              <a:solidFill>
                <a:schemeClr val="dk1"/>
              </a:solidFill>
              <a:effectLst/>
              <a:latin typeface="+mn-lt"/>
              <a:ea typeface="+mn-ea"/>
              <a:cs typeface="+mn-cs"/>
            </a:rPr>
            <a:t>普通建設事業費は、住民一人当たり</a:t>
          </a:r>
          <a:r>
            <a:rPr kumimoji="1" lang="en-US" altLang="ja-JP" sz="1200">
              <a:solidFill>
                <a:schemeClr val="dk1"/>
              </a:solidFill>
              <a:effectLst/>
              <a:latin typeface="+mn-lt"/>
              <a:ea typeface="+mn-ea"/>
              <a:cs typeface="+mn-cs"/>
            </a:rPr>
            <a:t>81,962</a:t>
          </a:r>
          <a:r>
            <a:rPr kumimoji="1" lang="ja-JP" altLang="ja-JP" sz="1200">
              <a:solidFill>
                <a:schemeClr val="dk1"/>
              </a:solidFill>
              <a:effectLst/>
              <a:latin typeface="+mn-lt"/>
              <a:ea typeface="+mn-ea"/>
              <a:cs typeface="+mn-cs"/>
            </a:rPr>
            <a:t>円で、昨年度より</a:t>
          </a:r>
          <a:r>
            <a:rPr kumimoji="1" lang="en-US" altLang="ja-JP" sz="1200">
              <a:solidFill>
                <a:schemeClr val="dk1"/>
              </a:solidFill>
              <a:effectLst/>
              <a:latin typeface="+mn-lt"/>
              <a:ea typeface="+mn-ea"/>
              <a:cs typeface="+mn-cs"/>
            </a:rPr>
            <a:t>7,554</a:t>
          </a:r>
          <a:r>
            <a:rPr kumimoji="1" lang="ja-JP" altLang="ja-JP" sz="1200">
              <a:solidFill>
                <a:schemeClr val="dk1"/>
              </a:solidFill>
              <a:effectLst/>
              <a:latin typeface="+mn-lt"/>
              <a:ea typeface="+mn-ea"/>
              <a:cs typeface="+mn-cs"/>
            </a:rPr>
            <a:t>円増額となっており、</a:t>
          </a:r>
          <a:r>
            <a:rPr kumimoji="1" lang="ja-JP" altLang="en-US" sz="1200">
              <a:solidFill>
                <a:schemeClr val="dk1"/>
              </a:solidFill>
              <a:effectLst/>
              <a:latin typeface="+mn-lt"/>
              <a:ea typeface="+mn-ea"/>
              <a:cs typeface="+mn-cs"/>
            </a:rPr>
            <a:t>天瀬総合福祉センター等複合施設整備事業や前津江振興局建替事業</a:t>
          </a:r>
          <a:r>
            <a:rPr kumimoji="1" lang="ja-JP" altLang="ja-JP" sz="1200">
              <a:solidFill>
                <a:schemeClr val="dk1"/>
              </a:solidFill>
              <a:effectLst/>
              <a:latin typeface="+mn-lt"/>
              <a:ea typeface="+mn-ea"/>
              <a:cs typeface="+mn-cs"/>
            </a:rPr>
            <a:t>の増が主な要因である。</a:t>
          </a:r>
          <a:endParaRPr lang="ja-JP" altLang="ja-JP" sz="1200">
            <a:effectLst/>
          </a:endParaRPr>
        </a:p>
        <a:p>
          <a:r>
            <a:rPr kumimoji="1" lang="ja-JP" altLang="ja-JP" sz="1200">
              <a:solidFill>
                <a:schemeClr val="dk1"/>
              </a:solidFill>
              <a:effectLst/>
              <a:latin typeface="+mn-lt"/>
              <a:ea typeface="+mn-ea"/>
              <a:cs typeface="+mn-cs"/>
            </a:rPr>
            <a:t>また、繰出金については、簡易水道、特定環境保全公共下水道、農業集落排水の各会計に地方公営企業法を適用し、公営企業会計に移行したことによ</a:t>
          </a:r>
          <a:r>
            <a:rPr kumimoji="1" lang="ja-JP" altLang="en-US" sz="1200">
              <a:solidFill>
                <a:schemeClr val="dk1"/>
              </a:solidFill>
              <a:effectLst/>
              <a:latin typeface="+mn-lt"/>
              <a:ea typeface="+mn-ea"/>
              <a:cs typeface="+mn-cs"/>
            </a:rPr>
            <a:t>り減額となっている。</a:t>
          </a:r>
          <a:endParaRPr lang="ja-JP" altLang="ja-JP" sz="12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63,994
63,523
666.03
49,106,178
47,825,141
517,811
20,985,753
35,887,842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83922</xdr:rowOff>
    </xdr:from>
    <xdr:to>
      <xdr:col>24</xdr:col>
      <xdr:colOff>62865</xdr:colOff>
      <xdr:row>37</xdr:row>
      <xdr:rowOff>133299</xdr:rowOff>
    </xdr:to>
    <xdr:cxnSp macro="">
      <xdr:nvCxnSpPr>
        <xdr:cNvPr id="54" name="直線コネクタ 53"/>
        <xdr:cNvCxnSpPr/>
      </xdr:nvCxnSpPr>
      <xdr:spPr>
        <a:xfrm flipV="1">
          <a:off x="4633595" y="5227422"/>
          <a:ext cx="1270" cy="1249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137126</xdr:rowOff>
    </xdr:from>
    <xdr:ext cx="469744" cy="259045"/>
    <xdr:sp macro="" textlink="">
      <xdr:nvSpPr>
        <xdr:cNvPr id="55" name="議会費最小値テキスト"/>
        <xdr:cNvSpPr txBox="1"/>
      </xdr:nvSpPr>
      <xdr:spPr>
        <a:xfrm>
          <a:off x="4686300" y="6480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133299</xdr:rowOff>
    </xdr:from>
    <xdr:to>
      <xdr:col>24</xdr:col>
      <xdr:colOff>152400</xdr:colOff>
      <xdr:row>37</xdr:row>
      <xdr:rowOff>133299</xdr:rowOff>
    </xdr:to>
    <xdr:cxnSp macro="">
      <xdr:nvCxnSpPr>
        <xdr:cNvPr id="56" name="直線コネクタ 55"/>
        <xdr:cNvCxnSpPr/>
      </xdr:nvCxnSpPr>
      <xdr:spPr>
        <a:xfrm>
          <a:off x="4546600" y="6476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30599</xdr:rowOff>
    </xdr:from>
    <xdr:ext cx="469744" cy="259045"/>
    <xdr:sp macro="" textlink="">
      <xdr:nvSpPr>
        <xdr:cNvPr id="57" name="議会費最大値テキスト"/>
        <xdr:cNvSpPr txBox="1"/>
      </xdr:nvSpPr>
      <xdr:spPr>
        <a:xfrm>
          <a:off x="4686300" y="5002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5,122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83922</xdr:rowOff>
    </xdr:from>
    <xdr:to>
      <xdr:col>24</xdr:col>
      <xdr:colOff>152400</xdr:colOff>
      <xdr:row>30</xdr:row>
      <xdr:rowOff>83922</xdr:rowOff>
    </xdr:to>
    <xdr:cxnSp macro="">
      <xdr:nvCxnSpPr>
        <xdr:cNvPr id="58" name="直線コネクタ 57"/>
        <xdr:cNvCxnSpPr/>
      </xdr:nvCxnSpPr>
      <xdr:spPr>
        <a:xfrm>
          <a:off x="4546600" y="5227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138786</xdr:rowOff>
    </xdr:from>
    <xdr:to>
      <xdr:col>24</xdr:col>
      <xdr:colOff>63500</xdr:colOff>
      <xdr:row>33</xdr:row>
      <xdr:rowOff>166675</xdr:rowOff>
    </xdr:to>
    <xdr:cxnSp macro="">
      <xdr:nvCxnSpPr>
        <xdr:cNvPr id="59" name="直線コネクタ 58"/>
        <xdr:cNvCxnSpPr/>
      </xdr:nvCxnSpPr>
      <xdr:spPr>
        <a:xfrm>
          <a:off x="3797300" y="5796636"/>
          <a:ext cx="838200" cy="2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119905</xdr:rowOff>
    </xdr:from>
    <xdr:ext cx="469744" cy="259045"/>
    <xdr:sp macro="" textlink="">
      <xdr:nvSpPr>
        <xdr:cNvPr id="60" name="議会費平均値テキスト"/>
        <xdr:cNvSpPr txBox="1"/>
      </xdr:nvSpPr>
      <xdr:spPr>
        <a:xfrm>
          <a:off x="4686300" y="59492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141478</xdr:rowOff>
    </xdr:from>
    <xdr:to>
      <xdr:col>24</xdr:col>
      <xdr:colOff>114300</xdr:colOff>
      <xdr:row>35</xdr:row>
      <xdr:rowOff>71628</xdr:rowOff>
    </xdr:to>
    <xdr:sp macro="" textlink="">
      <xdr:nvSpPr>
        <xdr:cNvPr id="61" name="フローチャート: 判断 60"/>
        <xdr:cNvSpPr/>
      </xdr:nvSpPr>
      <xdr:spPr>
        <a:xfrm>
          <a:off x="4584700" y="5970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138786</xdr:rowOff>
    </xdr:from>
    <xdr:to>
      <xdr:col>19</xdr:col>
      <xdr:colOff>177800</xdr:colOff>
      <xdr:row>34</xdr:row>
      <xdr:rowOff>8026</xdr:rowOff>
    </xdr:to>
    <xdr:cxnSp macro="">
      <xdr:nvCxnSpPr>
        <xdr:cNvPr id="62" name="直線コネクタ 61"/>
        <xdr:cNvCxnSpPr/>
      </xdr:nvCxnSpPr>
      <xdr:spPr>
        <a:xfrm flipV="1">
          <a:off x="2908300" y="5796636"/>
          <a:ext cx="889000" cy="40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94386</xdr:rowOff>
    </xdr:from>
    <xdr:to>
      <xdr:col>20</xdr:col>
      <xdr:colOff>38100</xdr:colOff>
      <xdr:row>35</xdr:row>
      <xdr:rowOff>24536</xdr:rowOff>
    </xdr:to>
    <xdr:sp macro="" textlink="">
      <xdr:nvSpPr>
        <xdr:cNvPr id="63" name="フローチャート: 判断 62"/>
        <xdr:cNvSpPr/>
      </xdr:nvSpPr>
      <xdr:spPr>
        <a:xfrm>
          <a:off x="3746500" y="5923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15663</xdr:rowOff>
    </xdr:from>
    <xdr:ext cx="469744" cy="259045"/>
    <xdr:sp macro="" textlink="">
      <xdr:nvSpPr>
        <xdr:cNvPr id="64" name="テキスト ボックス 63"/>
        <xdr:cNvSpPr txBox="1"/>
      </xdr:nvSpPr>
      <xdr:spPr>
        <a:xfrm>
          <a:off x="3562428" y="6016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8026</xdr:rowOff>
    </xdr:from>
    <xdr:to>
      <xdr:col>15</xdr:col>
      <xdr:colOff>50800</xdr:colOff>
      <xdr:row>34</xdr:row>
      <xdr:rowOff>18542</xdr:rowOff>
    </xdr:to>
    <xdr:cxnSp macro="">
      <xdr:nvCxnSpPr>
        <xdr:cNvPr id="65" name="直線コネクタ 64"/>
        <xdr:cNvCxnSpPr/>
      </xdr:nvCxnSpPr>
      <xdr:spPr>
        <a:xfrm flipV="1">
          <a:off x="2019300" y="5837326"/>
          <a:ext cx="889000" cy="1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83871</xdr:rowOff>
    </xdr:from>
    <xdr:to>
      <xdr:col>15</xdr:col>
      <xdr:colOff>101600</xdr:colOff>
      <xdr:row>35</xdr:row>
      <xdr:rowOff>14021</xdr:rowOff>
    </xdr:to>
    <xdr:sp macro="" textlink="">
      <xdr:nvSpPr>
        <xdr:cNvPr id="66" name="フローチャート: 判断 65"/>
        <xdr:cNvSpPr/>
      </xdr:nvSpPr>
      <xdr:spPr>
        <a:xfrm>
          <a:off x="2857500" y="5913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5148</xdr:rowOff>
    </xdr:from>
    <xdr:ext cx="469744" cy="259045"/>
    <xdr:sp macro="" textlink="">
      <xdr:nvSpPr>
        <xdr:cNvPr id="67" name="テキスト ボックス 66"/>
        <xdr:cNvSpPr txBox="1"/>
      </xdr:nvSpPr>
      <xdr:spPr>
        <a:xfrm>
          <a:off x="2673428" y="6005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18542</xdr:rowOff>
    </xdr:from>
    <xdr:to>
      <xdr:col>10</xdr:col>
      <xdr:colOff>114300</xdr:colOff>
      <xdr:row>34</xdr:row>
      <xdr:rowOff>27229</xdr:rowOff>
    </xdr:to>
    <xdr:cxnSp macro="">
      <xdr:nvCxnSpPr>
        <xdr:cNvPr id="68" name="直線コネクタ 67"/>
        <xdr:cNvCxnSpPr/>
      </xdr:nvCxnSpPr>
      <xdr:spPr>
        <a:xfrm flipV="1">
          <a:off x="1130300" y="5847842"/>
          <a:ext cx="889000" cy="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71984</xdr:rowOff>
    </xdr:from>
    <xdr:to>
      <xdr:col>10</xdr:col>
      <xdr:colOff>165100</xdr:colOff>
      <xdr:row>35</xdr:row>
      <xdr:rowOff>2134</xdr:rowOff>
    </xdr:to>
    <xdr:sp macro="" textlink="">
      <xdr:nvSpPr>
        <xdr:cNvPr id="69" name="フローチャート: 判断 68"/>
        <xdr:cNvSpPr/>
      </xdr:nvSpPr>
      <xdr:spPr>
        <a:xfrm>
          <a:off x="1968500" y="5901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164711</xdr:rowOff>
    </xdr:from>
    <xdr:ext cx="469744" cy="259045"/>
    <xdr:sp macro="" textlink="">
      <xdr:nvSpPr>
        <xdr:cNvPr id="70" name="テキスト ボックス 69"/>
        <xdr:cNvSpPr txBox="1"/>
      </xdr:nvSpPr>
      <xdr:spPr>
        <a:xfrm>
          <a:off x="1784428" y="5994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86157</xdr:rowOff>
    </xdr:from>
    <xdr:to>
      <xdr:col>6</xdr:col>
      <xdr:colOff>38100</xdr:colOff>
      <xdr:row>35</xdr:row>
      <xdr:rowOff>16307</xdr:rowOff>
    </xdr:to>
    <xdr:sp macro="" textlink="">
      <xdr:nvSpPr>
        <xdr:cNvPr id="71" name="フローチャート: 判断 70"/>
        <xdr:cNvSpPr/>
      </xdr:nvSpPr>
      <xdr:spPr>
        <a:xfrm>
          <a:off x="1079500" y="5915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7434</xdr:rowOff>
    </xdr:from>
    <xdr:ext cx="469744" cy="259045"/>
    <xdr:sp macro="" textlink="">
      <xdr:nvSpPr>
        <xdr:cNvPr id="72" name="テキスト ボックス 71"/>
        <xdr:cNvSpPr txBox="1"/>
      </xdr:nvSpPr>
      <xdr:spPr>
        <a:xfrm>
          <a:off x="895428" y="6008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115875</xdr:rowOff>
    </xdr:from>
    <xdr:to>
      <xdr:col>24</xdr:col>
      <xdr:colOff>114300</xdr:colOff>
      <xdr:row>34</xdr:row>
      <xdr:rowOff>46025</xdr:rowOff>
    </xdr:to>
    <xdr:sp macro="" textlink="">
      <xdr:nvSpPr>
        <xdr:cNvPr id="78" name="楕円 77"/>
        <xdr:cNvSpPr/>
      </xdr:nvSpPr>
      <xdr:spPr>
        <a:xfrm>
          <a:off x="4584700" y="5773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138752</xdr:rowOff>
    </xdr:from>
    <xdr:ext cx="469744" cy="259045"/>
    <xdr:sp macro="" textlink="">
      <xdr:nvSpPr>
        <xdr:cNvPr id="79" name="議会費該当値テキスト"/>
        <xdr:cNvSpPr txBox="1"/>
      </xdr:nvSpPr>
      <xdr:spPr>
        <a:xfrm>
          <a:off x="4686300" y="5625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87986</xdr:rowOff>
    </xdr:from>
    <xdr:to>
      <xdr:col>20</xdr:col>
      <xdr:colOff>38100</xdr:colOff>
      <xdr:row>34</xdr:row>
      <xdr:rowOff>18136</xdr:rowOff>
    </xdr:to>
    <xdr:sp macro="" textlink="">
      <xdr:nvSpPr>
        <xdr:cNvPr id="80" name="楕円 79"/>
        <xdr:cNvSpPr/>
      </xdr:nvSpPr>
      <xdr:spPr>
        <a:xfrm>
          <a:off x="3746500" y="5745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34663</xdr:rowOff>
    </xdr:from>
    <xdr:ext cx="469744" cy="259045"/>
    <xdr:sp macro="" textlink="">
      <xdr:nvSpPr>
        <xdr:cNvPr id="81" name="テキスト ボックス 80"/>
        <xdr:cNvSpPr txBox="1"/>
      </xdr:nvSpPr>
      <xdr:spPr>
        <a:xfrm>
          <a:off x="3562428" y="5521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128676</xdr:rowOff>
    </xdr:from>
    <xdr:to>
      <xdr:col>15</xdr:col>
      <xdr:colOff>101600</xdr:colOff>
      <xdr:row>34</xdr:row>
      <xdr:rowOff>58826</xdr:rowOff>
    </xdr:to>
    <xdr:sp macro="" textlink="">
      <xdr:nvSpPr>
        <xdr:cNvPr id="82" name="楕円 81"/>
        <xdr:cNvSpPr/>
      </xdr:nvSpPr>
      <xdr:spPr>
        <a:xfrm>
          <a:off x="2857500" y="5786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75353</xdr:rowOff>
    </xdr:from>
    <xdr:ext cx="469744" cy="259045"/>
    <xdr:sp macro="" textlink="">
      <xdr:nvSpPr>
        <xdr:cNvPr id="83" name="テキスト ボックス 82"/>
        <xdr:cNvSpPr txBox="1"/>
      </xdr:nvSpPr>
      <xdr:spPr>
        <a:xfrm>
          <a:off x="2673428" y="5561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139192</xdr:rowOff>
    </xdr:from>
    <xdr:to>
      <xdr:col>10</xdr:col>
      <xdr:colOff>165100</xdr:colOff>
      <xdr:row>34</xdr:row>
      <xdr:rowOff>69342</xdr:rowOff>
    </xdr:to>
    <xdr:sp macro="" textlink="">
      <xdr:nvSpPr>
        <xdr:cNvPr id="84" name="楕円 83"/>
        <xdr:cNvSpPr/>
      </xdr:nvSpPr>
      <xdr:spPr>
        <a:xfrm>
          <a:off x="1968500" y="579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85869</xdr:rowOff>
    </xdr:from>
    <xdr:ext cx="469744" cy="259045"/>
    <xdr:sp macro="" textlink="">
      <xdr:nvSpPr>
        <xdr:cNvPr id="85" name="テキスト ボックス 84"/>
        <xdr:cNvSpPr txBox="1"/>
      </xdr:nvSpPr>
      <xdr:spPr>
        <a:xfrm>
          <a:off x="1784428" y="5572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147879</xdr:rowOff>
    </xdr:from>
    <xdr:to>
      <xdr:col>6</xdr:col>
      <xdr:colOff>38100</xdr:colOff>
      <xdr:row>34</xdr:row>
      <xdr:rowOff>78029</xdr:rowOff>
    </xdr:to>
    <xdr:sp macro="" textlink="">
      <xdr:nvSpPr>
        <xdr:cNvPr id="86" name="楕円 85"/>
        <xdr:cNvSpPr/>
      </xdr:nvSpPr>
      <xdr:spPr>
        <a:xfrm>
          <a:off x="1079500" y="580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94556</xdr:rowOff>
    </xdr:from>
    <xdr:ext cx="469744" cy="259045"/>
    <xdr:sp macro="" textlink="">
      <xdr:nvSpPr>
        <xdr:cNvPr id="87" name="テキスト ボックス 86"/>
        <xdr:cNvSpPr txBox="1"/>
      </xdr:nvSpPr>
      <xdr:spPr>
        <a:xfrm>
          <a:off x="895428" y="5580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170,470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1" name="テキスト ボックス 100"/>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23659</xdr:rowOff>
    </xdr:from>
    <xdr:to>
      <xdr:col>24</xdr:col>
      <xdr:colOff>62865</xdr:colOff>
      <xdr:row>56</xdr:row>
      <xdr:rowOff>71475</xdr:rowOff>
    </xdr:to>
    <xdr:cxnSp macro="">
      <xdr:nvCxnSpPr>
        <xdr:cNvPr id="111" name="直線コネクタ 110"/>
        <xdr:cNvCxnSpPr/>
      </xdr:nvCxnSpPr>
      <xdr:spPr>
        <a:xfrm flipV="1">
          <a:off x="4633595" y="8767609"/>
          <a:ext cx="1270" cy="9050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75302</xdr:rowOff>
    </xdr:from>
    <xdr:ext cx="599010" cy="259045"/>
    <xdr:sp macro="" textlink="">
      <xdr:nvSpPr>
        <xdr:cNvPr id="112" name="総務費最小値テキスト"/>
        <xdr:cNvSpPr txBox="1"/>
      </xdr:nvSpPr>
      <xdr:spPr>
        <a:xfrm>
          <a:off x="4686300" y="96765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71475</xdr:rowOff>
    </xdr:from>
    <xdr:to>
      <xdr:col>24</xdr:col>
      <xdr:colOff>152400</xdr:colOff>
      <xdr:row>56</xdr:row>
      <xdr:rowOff>71475</xdr:rowOff>
    </xdr:to>
    <xdr:cxnSp macro="">
      <xdr:nvCxnSpPr>
        <xdr:cNvPr id="113" name="直線コネクタ 112"/>
        <xdr:cNvCxnSpPr/>
      </xdr:nvCxnSpPr>
      <xdr:spPr>
        <a:xfrm>
          <a:off x="4546600" y="9672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141786</xdr:rowOff>
    </xdr:from>
    <xdr:ext cx="599010" cy="259045"/>
    <xdr:sp macro="" textlink="">
      <xdr:nvSpPr>
        <xdr:cNvPr id="114" name="総務費最大値テキスト"/>
        <xdr:cNvSpPr txBox="1"/>
      </xdr:nvSpPr>
      <xdr:spPr>
        <a:xfrm>
          <a:off x="4686300" y="8542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365,457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23659</xdr:rowOff>
    </xdr:from>
    <xdr:to>
      <xdr:col>24</xdr:col>
      <xdr:colOff>152400</xdr:colOff>
      <xdr:row>51</xdr:row>
      <xdr:rowOff>23659</xdr:rowOff>
    </xdr:to>
    <xdr:cxnSp macro="">
      <xdr:nvCxnSpPr>
        <xdr:cNvPr id="115" name="直線コネクタ 114"/>
        <xdr:cNvCxnSpPr/>
      </xdr:nvCxnSpPr>
      <xdr:spPr>
        <a:xfrm>
          <a:off x="4546600" y="8767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30501</xdr:rowOff>
    </xdr:from>
    <xdr:to>
      <xdr:col>24</xdr:col>
      <xdr:colOff>63500</xdr:colOff>
      <xdr:row>57</xdr:row>
      <xdr:rowOff>87004</xdr:rowOff>
    </xdr:to>
    <xdr:cxnSp macro="">
      <xdr:nvCxnSpPr>
        <xdr:cNvPr id="116" name="直線コネクタ 115"/>
        <xdr:cNvCxnSpPr/>
      </xdr:nvCxnSpPr>
      <xdr:spPr>
        <a:xfrm flipV="1">
          <a:off x="3797300" y="9460251"/>
          <a:ext cx="838200" cy="399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163377</xdr:rowOff>
    </xdr:from>
    <xdr:ext cx="599010" cy="259045"/>
    <xdr:sp macro="" textlink="">
      <xdr:nvSpPr>
        <xdr:cNvPr id="117" name="総務費平均値テキスト"/>
        <xdr:cNvSpPr txBox="1"/>
      </xdr:nvSpPr>
      <xdr:spPr>
        <a:xfrm>
          <a:off x="4686300" y="942167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13500</xdr:rowOff>
    </xdr:from>
    <xdr:to>
      <xdr:col>24</xdr:col>
      <xdr:colOff>114300</xdr:colOff>
      <xdr:row>55</xdr:row>
      <xdr:rowOff>115100</xdr:rowOff>
    </xdr:to>
    <xdr:sp macro="" textlink="">
      <xdr:nvSpPr>
        <xdr:cNvPr id="118" name="フローチャート: 判断 117"/>
        <xdr:cNvSpPr/>
      </xdr:nvSpPr>
      <xdr:spPr>
        <a:xfrm>
          <a:off x="4584700" y="944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87004</xdr:rowOff>
    </xdr:from>
    <xdr:to>
      <xdr:col>19</xdr:col>
      <xdr:colOff>177800</xdr:colOff>
      <xdr:row>57</xdr:row>
      <xdr:rowOff>126742</xdr:rowOff>
    </xdr:to>
    <xdr:cxnSp macro="">
      <xdr:nvCxnSpPr>
        <xdr:cNvPr id="119" name="直線コネクタ 118"/>
        <xdr:cNvCxnSpPr/>
      </xdr:nvCxnSpPr>
      <xdr:spPr>
        <a:xfrm flipV="1">
          <a:off x="2908300" y="9859654"/>
          <a:ext cx="889000" cy="39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72761</xdr:rowOff>
    </xdr:from>
    <xdr:to>
      <xdr:col>20</xdr:col>
      <xdr:colOff>38100</xdr:colOff>
      <xdr:row>58</xdr:row>
      <xdr:rowOff>2911</xdr:rowOff>
    </xdr:to>
    <xdr:sp macro="" textlink="">
      <xdr:nvSpPr>
        <xdr:cNvPr id="120" name="フローチャート: 判断 119"/>
        <xdr:cNvSpPr/>
      </xdr:nvSpPr>
      <xdr:spPr>
        <a:xfrm>
          <a:off x="3746500" y="9845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165488</xdr:rowOff>
    </xdr:from>
    <xdr:ext cx="534377" cy="259045"/>
    <xdr:sp macro="" textlink="">
      <xdr:nvSpPr>
        <xdr:cNvPr id="121" name="テキスト ボックス 120"/>
        <xdr:cNvSpPr txBox="1"/>
      </xdr:nvSpPr>
      <xdr:spPr>
        <a:xfrm>
          <a:off x="3530111" y="9938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107418</xdr:rowOff>
    </xdr:from>
    <xdr:to>
      <xdr:col>15</xdr:col>
      <xdr:colOff>50800</xdr:colOff>
      <xdr:row>57</xdr:row>
      <xdr:rowOff>126742</xdr:rowOff>
    </xdr:to>
    <xdr:cxnSp macro="">
      <xdr:nvCxnSpPr>
        <xdr:cNvPr id="122" name="直線コネクタ 121"/>
        <xdr:cNvCxnSpPr/>
      </xdr:nvCxnSpPr>
      <xdr:spPr>
        <a:xfrm>
          <a:off x="2019300" y="9880068"/>
          <a:ext cx="889000" cy="19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84991</xdr:rowOff>
    </xdr:from>
    <xdr:to>
      <xdr:col>15</xdr:col>
      <xdr:colOff>101600</xdr:colOff>
      <xdr:row>58</xdr:row>
      <xdr:rowOff>15141</xdr:rowOff>
    </xdr:to>
    <xdr:sp macro="" textlink="">
      <xdr:nvSpPr>
        <xdr:cNvPr id="123" name="フローチャート: 判断 122"/>
        <xdr:cNvSpPr/>
      </xdr:nvSpPr>
      <xdr:spPr>
        <a:xfrm>
          <a:off x="2857500" y="9857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6268</xdr:rowOff>
    </xdr:from>
    <xdr:ext cx="534377" cy="259045"/>
    <xdr:sp macro="" textlink="">
      <xdr:nvSpPr>
        <xdr:cNvPr id="124" name="テキスト ボックス 123"/>
        <xdr:cNvSpPr txBox="1"/>
      </xdr:nvSpPr>
      <xdr:spPr>
        <a:xfrm>
          <a:off x="2641111" y="9950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107418</xdr:rowOff>
    </xdr:from>
    <xdr:to>
      <xdr:col>10</xdr:col>
      <xdr:colOff>114300</xdr:colOff>
      <xdr:row>57</xdr:row>
      <xdr:rowOff>136565</xdr:rowOff>
    </xdr:to>
    <xdr:cxnSp macro="">
      <xdr:nvCxnSpPr>
        <xdr:cNvPr id="125" name="直線コネクタ 124"/>
        <xdr:cNvCxnSpPr/>
      </xdr:nvCxnSpPr>
      <xdr:spPr>
        <a:xfrm flipV="1">
          <a:off x="1130300" y="9880068"/>
          <a:ext cx="889000" cy="29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84336</xdr:rowOff>
    </xdr:from>
    <xdr:to>
      <xdr:col>10</xdr:col>
      <xdr:colOff>165100</xdr:colOff>
      <xdr:row>58</xdr:row>
      <xdr:rowOff>14486</xdr:rowOff>
    </xdr:to>
    <xdr:sp macro="" textlink="">
      <xdr:nvSpPr>
        <xdr:cNvPr id="126" name="フローチャート: 判断 125"/>
        <xdr:cNvSpPr/>
      </xdr:nvSpPr>
      <xdr:spPr>
        <a:xfrm>
          <a:off x="1968500" y="9856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5613</xdr:rowOff>
    </xdr:from>
    <xdr:ext cx="534377" cy="259045"/>
    <xdr:sp macro="" textlink="">
      <xdr:nvSpPr>
        <xdr:cNvPr id="127" name="テキスト ボックス 126"/>
        <xdr:cNvSpPr txBox="1"/>
      </xdr:nvSpPr>
      <xdr:spPr>
        <a:xfrm>
          <a:off x="1752111" y="9949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79413</xdr:rowOff>
    </xdr:from>
    <xdr:to>
      <xdr:col>6</xdr:col>
      <xdr:colOff>38100</xdr:colOff>
      <xdr:row>58</xdr:row>
      <xdr:rowOff>9563</xdr:rowOff>
    </xdr:to>
    <xdr:sp macro="" textlink="">
      <xdr:nvSpPr>
        <xdr:cNvPr id="128" name="フローチャート: 判断 127"/>
        <xdr:cNvSpPr/>
      </xdr:nvSpPr>
      <xdr:spPr>
        <a:xfrm>
          <a:off x="1079500" y="9852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26090</xdr:rowOff>
    </xdr:from>
    <xdr:ext cx="534377" cy="259045"/>
    <xdr:sp macro="" textlink="">
      <xdr:nvSpPr>
        <xdr:cNvPr id="129" name="テキスト ボックス 128"/>
        <xdr:cNvSpPr txBox="1"/>
      </xdr:nvSpPr>
      <xdr:spPr>
        <a:xfrm>
          <a:off x="863111" y="9627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151151</xdr:rowOff>
    </xdr:from>
    <xdr:to>
      <xdr:col>24</xdr:col>
      <xdr:colOff>114300</xdr:colOff>
      <xdr:row>55</xdr:row>
      <xdr:rowOff>81301</xdr:rowOff>
    </xdr:to>
    <xdr:sp macro="" textlink="">
      <xdr:nvSpPr>
        <xdr:cNvPr id="135" name="楕円 134"/>
        <xdr:cNvSpPr/>
      </xdr:nvSpPr>
      <xdr:spPr>
        <a:xfrm>
          <a:off x="4584700" y="9409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2578</xdr:rowOff>
    </xdr:from>
    <xdr:ext cx="599010" cy="259045"/>
    <xdr:sp macro="" textlink="">
      <xdr:nvSpPr>
        <xdr:cNvPr id="136" name="総務費該当値テキスト"/>
        <xdr:cNvSpPr txBox="1"/>
      </xdr:nvSpPr>
      <xdr:spPr>
        <a:xfrm>
          <a:off x="4686300" y="92608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36204</xdr:rowOff>
    </xdr:from>
    <xdr:to>
      <xdr:col>20</xdr:col>
      <xdr:colOff>38100</xdr:colOff>
      <xdr:row>57</xdr:row>
      <xdr:rowOff>137804</xdr:rowOff>
    </xdr:to>
    <xdr:sp macro="" textlink="">
      <xdr:nvSpPr>
        <xdr:cNvPr id="137" name="楕円 136"/>
        <xdr:cNvSpPr/>
      </xdr:nvSpPr>
      <xdr:spPr>
        <a:xfrm>
          <a:off x="3746500" y="9808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154331</xdr:rowOff>
    </xdr:from>
    <xdr:ext cx="534377" cy="259045"/>
    <xdr:sp macro="" textlink="">
      <xdr:nvSpPr>
        <xdr:cNvPr id="138" name="テキスト ボックス 137"/>
        <xdr:cNvSpPr txBox="1"/>
      </xdr:nvSpPr>
      <xdr:spPr>
        <a:xfrm>
          <a:off x="3530111" y="958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75942</xdr:rowOff>
    </xdr:from>
    <xdr:to>
      <xdr:col>15</xdr:col>
      <xdr:colOff>101600</xdr:colOff>
      <xdr:row>58</xdr:row>
      <xdr:rowOff>6092</xdr:rowOff>
    </xdr:to>
    <xdr:sp macro="" textlink="">
      <xdr:nvSpPr>
        <xdr:cNvPr id="139" name="楕円 138"/>
        <xdr:cNvSpPr/>
      </xdr:nvSpPr>
      <xdr:spPr>
        <a:xfrm>
          <a:off x="2857500" y="9848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22619</xdr:rowOff>
    </xdr:from>
    <xdr:ext cx="534377" cy="259045"/>
    <xdr:sp macro="" textlink="">
      <xdr:nvSpPr>
        <xdr:cNvPr id="140" name="テキスト ボックス 139"/>
        <xdr:cNvSpPr txBox="1"/>
      </xdr:nvSpPr>
      <xdr:spPr>
        <a:xfrm>
          <a:off x="2641111" y="9623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56618</xdr:rowOff>
    </xdr:from>
    <xdr:to>
      <xdr:col>10</xdr:col>
      <xdr:colOff>165100</xdr:colOff>
      <xdr:row>57</xdr:row>
      <xdr:rowOff>158218</xdr:rowOff>
    </xdr:to>
    <xdr:sp macro="" textlink="">
      <xdr:nvSpPr>
        <xdr:cNvPr id="141" name="楕円 140"/>
        <xdr:cNvSpPr/>
      </xdr:nvSpPr>
      <xdr:spPr>
        <a:xfrm>
          <a:off x="1968500" y="9829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3295</xdr:rowOff>
    </xdr:from>
    <xdr:ext cx="534377" cy="259045"/>
    <xdr:sp macro="" textlink="">
      <xdr:nvSpPr>
        <xdr:cNvPr id="142" name="テキスト ボックス 141"/>
        <xdr:cNvSpPr txBox="1"/>
      </xdr:nvSpPr>
      <xdr:spPr>
        <a:xfrm>
          <a:off x="1752111" y="9604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85765</xdr:rowOff>
    </xdr:from>
    <xdr:to>
      <xdr:col>6</xdr:col>
      <xdr:colOff>38100</xdr:colOff>
      <xdr:row>58</xdr:row>
      <xdr:rowOff>15915</xdr:rowOff>
    </xdr:to>
    <xdr:sp macro="" textlink="">
      <xdr:nvSpPr>
        <xdr:cNvPr id="143" name="楕円 142"/>
        <xdr:cNvSpPr/>
      </xdr:nvSpPr>
      <xdr:spPr>
        <a:xfrm>
          <a:off x="1079500" y="985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7042</xdr:rowOff>
    </xdr:from>
    <xdr:ext cx="534377" cy="259045"/>
    <xdr:sp macro="" textlink="">
      <xdr:nvSpPr>
        <xdr:cNvPr id="144" name="テキスト ボックス 143"/>
        <xdr:cNvSpPr txBox="1"/>
      </xdr:nvSpPr>
      <xdr:spPr>
        <a:xfrm>
          <a:off x="863111" y="9951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177,387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5" name="テキスト ボックス 154"/>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163665</xdr:rowOff>
    </xdr:from>
    <xdr:to>
      <xdr:col>24</xdr:col>
      <xdr:colOff>62865</xdr:colOff>
      <xdr:row>78</xdr:row>
      <xdr:rowOff>26963</xdr:rowOff>
    </xdr:to>
    <xdr:cxnSp macro="">
      <xdr:nvCxnSpPr>
        <xdr:cNvPr id="169" name="直線コネクタ 168"/>
        <xdr:cNvCxnSpPr/>
      </xdr:nvCxnSpPr>
      <xdr:spPr>
        <a:xfrm flipV="1">
          <a:off x="4633595" y="11993715"/>
          <a:ext cx="1270" cy="14063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30790</xdr:rowOff>
    </xdr:from>
    <xdr:ext cx="599010" cy="259045"/>
    <xdr:sp macro="" textlink="">
      <xdr:nvSpPr>
        <xdr:cNvPr id="170" name="民生費最小値テキスト"/>
        <xdr:cNvSpPr txBox="1"/>
      </xdr:nvSpPr>
      <xdr:spPr>
        <a:xfrm>
          <a:off x="4686300" y="13403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26963</xdr:rowOff>
    </xdr:from>
    <xdr:to>
      <xdr:col>24</xdr:col>
      <xdr:colOff>152400</xdr:colOff>
      <xdr:row>78</xdr:row>
      <xdr:rowOff>26963</xdr:rowOff>
    </xdr:to>
    <xdr:cxnSp macro="">
      <xdr:nvCxnSpPr>
        <xdr:cNvPr id="171" name="直線コネクタ 170"/>
        <xdr:cNvCxnSpPr/>
      </xdr:nvCxnSpPr>
      <xdr:spPr>
        <a:xfrm>
          <a:off x="4546600" y="1340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110342</xdr:rowOff>
    </xdr:from>
    <xdr:ext cx="599010" cy="259045"/>
    <xdr:sp macro="" textlink="">
      <xdr:nvSpPr>
        <xdr:cNvPr id="172" name="民生費最大値テキスト"/>
        <xdr:cNvSpPr txBox="1"/>
      </xdr:nvSpPr>
      <xdr:spPr>
        <a:xfrm>
          <a:off x="4686300" y="117689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245,613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163665</xdr:rowOff>
    </xdr:from>
    <xdr:to>
      <xdr:col>24</xdr:col>
      <xdr:colOff>152400</xdr:colOff>
      <xdr:row>69</xdr:row>
      <xdr:rowOff>163665</xdr:rowOff>
    </xdr:to>
    <xdr:cxnSp macro="">
      <xdr:nvCxnSpPr>
        <xdr:cNvPr id="173" name="直線コネクタ 172"/>
        <xdr:cNvCxnSpPr/>
      </xdr:nvCxnSpPr>
      <xdr:spPr>
        <a:xfrm>
          <a:off x="4546600" y="11993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94932</xdr:rowOff>
    </xdr:from>
    <xdr:to>
      <xdr:col>24</xdr:col>
      <xdr:colOff>63500</xdr:colOff>
      <xdr:row>73</xdr:row>
      <xdr:rowOff>99899</xdr:rowOff>
    </xdr:to>
    <xdr:cxnSp macro="">
      <xdr:nvCxnSpPr>
        <xdr:cNvPr id="174" name="直線コネクタ 173"/>
        <xdr:cNvCxnSpPr/>
      </xdr:nvCxnSpPr>
      <xdr:spPr>
        <a:xfrm flipV="1">
          <a:off x="3797300" y="12439332"/>
          <a:ext cx="838200" cy="176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123321</xdr:rowOff>
    </xdr:from>
    <xdr:ext cx="599010" cy="259045"/>
    <xdr:sp macro="" textlink="">
      <xdr:nvSpPr>
        <xdr:cNvPr id="175" name="民生費平均値テキスト"/>
        <xdr:cNvSpPr txBox="1"/>
      </xdr:nvSpPr>
      <xdr:spPr>
        <a:xfrm>
          <a:off x="4686300" y="128106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144894</xdr:rowOff>
    </xdr:from>
    <xdr:to>
      <xdr:col>24</xdr:col>
      <xdr:colOff>114300</xdr:colOff>
      <xdr:row>75</xdr:row>
      <xdr:rowOff>75044</xdr:rowOff>
    </xdr:to>
    <xdr:sp macro="" textlink="">
      <xdr:nvSpPr>
        <xdr:cNvPr id="176" name="フローチャート: 判断 175"/>
        <xdr:cNvSpPr/>
      </xdr:nvSpPr>
      <xdr:spPr>
        <a:xfrm>
          <a:off x="4584700" y="12832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99899</xdr:rowOff>
    </xdr:from>
    <xdr:to>
      <xdr:col>19</xdr:col>
      <xdr:colOff>177800</xdr:colOff>
      <xdr:row>74</xdr:row>
      <xdr:rowOff>38862</xdr:rowOff>
    </xdr:to>
    <xdr:cxnSp macro="">
      <xdr:nvCxnSpPr>
        <xdr:cNvPr id="177" name="直線コネクタ 176"/>
        <xdr:cNvCxnSpPr/>
      </xdr:nvCxnSpPr>
      <xdr:spPr>
        <a:xfrm flipV="1">
          <a:off x="2908300" y="12615749"/>
          <a:ext cx="889000" cy="110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41237</xdr:rowOff>
    </xdr:from>
    <xdr:to>
      <xdr:col>20</xdr:col>
      <xdr:colOff>38100</xdr:colOff>
      <xdr:row>75</xdr:row>
      <xdr:rowOff>142837</xdr:rowOff>
    </xdr:to>
    <xdr:sp macro="" textlink="">
      <xdr:nvSpPr>
        <xdr:cNvPr id="178" name="フローチャート: 判断 177"/>
        <xdr:cNvSpPr/>
      </xdr:nvSpPr>
      <xdr:spPr>
        <a:xfrm>
          <a:off x="3746500" y="12899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133963</xdr:rowOff>
    </xdr:from>
    <xdr:ext cx="599010" cy="259045"/>
    <xdr:sp macro="" textlink="">
      <xdr:nvSpPr>
        <xdr:cNvPr id="179" name="テキスト ボックス 178"/>
        <xdr:cNvSpPr txBox="1"/>
      </xdr:nvSpPr>
      <xdr:spPr>
        <a:xfrm>
          <a:off x="3497795" y="12992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3569</xdr:rowOff>
    </xdr:from>
    <xdr:to>
      <xdr:col>15</xdr:col>
      <xdr:colOff>50800</xdr:colOff>
      <xdr:row>74</xdr:row>
      <xdr:rowOff>38862</xdr:rowOff>
    </xdr:to>
    <xdr:cxnSp macro="">
      <xdr:nvCxnSpPr>
        <xdr:cNvPr id="180" name="直線コネクタ 179"/>
        <xdr:cNvCxnSpPr/>
      </xdr:nvCxnSpPr>
      <xdr:spPr>
        <a:xfrm>
          <a:off x="2019300" y="12519419"/>
          <a:ext cx="889000" cy="206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111366</xdr:rowOff>
    </xdr:from>
    <xdr:to>
      <xdr:col>15</xdr:col>
      <xdr:colOff>101600</xdr:colOff>
      <xdr:row>76</xdr:row>
      <xdr:rowOff>41517</xdr:rowOff>
    </xdr:to>
    <xdr:sp macro="" textlink="">
      <xdr:nvSpPr>
        <xdr:cNvPr id="181" name="フローチャート: 判断 180"/>
        <xdr:cNvSpPr/>
      </xdr:nvSpPr>
      <xdr:spPr>
        <a:xfrm>
          <a:off x="2857500" y="1297011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32644</xdr:rowOff>
    </xdr:from>
    <xdr:ext cx="599010" cy="259045"/>
    <xdr:sp macro="" textlink="">
      <xdr:nvSpPr>
        <xdr:cNvPr id="182" name="テキスト ボックス 181"/>
        <xdr:cNvSpPr txBox="1"/>
      </xdr:nvSpPr>
      <xdr:spPr>
        <a:xfrm>
          <a:off x="2608795" y="13062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3569</xdr:rowOff>
    </xdr:from>
    <xdr:to>
      <xdr:col>10</xdr:col>
      <xdr:colOff>114300</xdr:colOff>
      <xdr:row>74</xdr:row>
      <xdr:rowOff>10122</xdr:rowOff>
    </xdr:to>
    <xdr:cxnSp macro="">
      <xdr:nvCxnSpPr>
        <xdr:cNvPr id="183" name="直線コネクタ 182"/>
        <xdr:cNvCxnSpPr/>
      </xdr:nvCxnSpPr>
      <xdr:spPr>
        <a:xfrm flipV="1">
          <a:off x="1130300" y="12519419"/>
          <a:ext cx="889000" cy="178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110224</xdr:rowOff>
    </xdr:from>
    <xdr:to>
      <xdr:col>10</xdr:col>
      <xdr:colOff>165100</xdr:colOff>
      <xdr:row>76</xdr:row>
      <xdr:rowOff>40373</xdr:rowOff>
    </xdr:to>
    <xdr:sp macro="" textlink="">
      <xdr:nvSpPr>
        <xdr:cNvPr id="184" name="フローチャート: 判断 183"/>
        <xdr:cNvSpPr/>
      </xdr:nvSpPr>
      <xdr:spPr>
        <a:xfrm>
          <a:off x="1968500" y="1296897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31500</xdr:rowOff>
    </xdr:from>
    <xdr:ext cx="599010" cy="259045"/>
    <xdr:sp macro="" textlink="">
      <xdr:nvSpPr>
        <xdr:cNvPr id="185" name="テキスト ボックス 184"/>
        <xdr:cNvSpPr txBox="1"/>
      </xdr:nvSpPr>
      <xdr:spPr>
        <a:xfrm>
          <a:off x="1719795" y="13061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154851</xdr:rowOff>
    </xdr:from>
    <xdr:to>
      <xdr:col>6</xdr:col>
      <xdr:colOff>38100</xdr:colOff>
      <xdr:row>76</xdr:row>
      <xdr:rowOff>85001</xdr:rowOff>
    </xdr:to>
    <xdr:sp macro="" textlink="">
      <xdr:nvSpPr>
        <xdr:cNvPr id="186" name="フローチャート: 判断 185"/>
        <xdr:cNvSpPr/>
      </xdr:nvSpPr>
      <xdr:spPr>
        <a:xfrm>
          <a:off x="1079500" y="13013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76128</xdr:rowOff>
    </xdr:from>
    <xdr:ext cx="599010" cy="259045"/>
    <xdr:sp macro="" textlink="">
      <xdr:nvSpPr>
        <xdr:cNvPr id="187" name="テキスト ボックス 186"/>
        <xdr:cNvSpPr txBox="1"/>
      </xdr:nvSpPr>
      <xdr:spPr>
        <a:xfrm>
          <a:off x="830795" y="13106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44132</xdr:rowOff>
    </xdr:from>
    <xdr:to>
      <xdr:col>24</xdr:col>
      <xdr:colOff>114300</xdr:colOff>
      <xdr:row>72</xdr:row>
      <xdr:rowOff>145732</xdr:rowOff>
    </xdr:to>
    <xdr:sp macro="" textlink="">
      <xdr:nvSpPr>
        <xdr:cNvPr id="193" name="楕円 192"/>
        <xdr:cNvSpPr/>
      </xdr:nvSpPr>
      <xdr:spPr>
        <a:xfrm>
          <a:off x="4584700" y="12388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67009</xdr:rowOff>
    </xdr:from>
    <xdr:ext cx="599010" cy="259045"/>
    <xdr:sp macro="" textlink="">
      <xdr:nvSpPr>
        <xdr:cNvPr id="194" name="民生費該当値テキスト"/>
        <xdr:cNvSpPr txBox="1"/>
      </xdr:nvSpPr>
      <xdr:spPr>
        <a:xfrm>
          <a:off x="4686300" y="12239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210,525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49099</xdr:rowOff>
    </xdr:from>
    <xdr:to>
      <xdr:col>20</xdr:col>
      <xdr:colOff>38100</xdr:colOff>
      <xdr:row>73</xdr:row>
      <xdr:rowOff>150699</xdr:rowOff>
    </xdr:to>
    <xdr:sp macro="" textlink="">
      <xdr:nvSpPr>
        <xdr:cNvPr id="195" name="楕円 194"/>
        <xdr:cNvSpPr/>
      </xdr:nvSpPr>
      <xdr:spPr>
        <a:xfrm>
          <a:off x="3746500" y="12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167226</xdr:rowOff>
    </xdr:from>
    <xdr:ext cx="599010" cy="259045"/>
    <xdr:sp macro="" textlink="">
      <xdr:nvSpPr>
        <xdr:cNvPr id="196" name="テキスト ボックス 195"/>
        <xdr:cNvSpPr txBox="1"/>
      </xdr:nvSpPr>
      <xdr:spPr>
        <a:xfrm>
          <a:off x="3497795" y="12340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73</xdr:row>
      <xdr:rowOff>159512</xdr:rowOff>
    </xdr:from>
    <xdr:to>
      <xdr:col>15</xdr:col>
      <xdr:colOff>101600</xdr:colOff>
      <xdr:row>74</xdr:row>
      <xdr:rowOff>89662</xdr:rowOff>
    </xdr:to>
    <xdr:sp macro="" textlink="">
      <xdr:nvSpPr>
        <xdr:cNvPr id="197" name="楕円 196"/>
        <xdr:cNvSpPr/>
      </xdr:nvSpPr>
      <xdr:spPr>
        <a:xfrm>
          <a:off x="2857500" y="12675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72</xdr:row>
      <xdr:rowOff>106189</xdr:rowOff>
    </xdr:from>
    <xdr:ext cx="599010" cy="259045"/>
    <xdr:sp macro="" textlink="">
      <xdr:nvSpPr>
        <xdr:cNvPr id="198" name="テキスト ボックス 197"/>
        <xdr:cNvSpPr txBox="1"/>
      </xdr:nvSpPr>
      <xdr:spPr>
        <a:xfrm>
          <a:off x="2608795" y="12450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72</xdr:row>
      <xdr:rowOff>124219</xdr:rowOff>
    </xdr:from>
    <xdr:to>
      <xdr:col>10</xdr:col>
      <xdr:colOff>165100</xdr:colOff>
      <xdr:row>73</xdr:row>
      <xdr:rowOff>54369</xdr:rowOff>
    </xdr:to>
    <xdr:sp macro="" textlink="">
      <xdr:nvSpPr>
        <xdr:cNvPr id="199" name="楕円 198"/>
        <xdr:cNvSpPr/>
      </xdr:nvSpPr>
      <xdr:spPr>
        <a:xfrm>
          <a:off x="1968500" y="1246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71</xdr:row>
      <xdr:rowOff>70896</xdr:rowOff>
    </xdr:from>
    <xdr:ext cx="599010" cy="259045"/>
    <xdr:sp macro="" textlink="">
      <xdr:nvSpPr>
        <xdr:cNvPr id="200" name="テキスト ボックス 199"/>
        <xdr:cNvSpPr txBox="1"/>
      </xdr:nvSpPr>
      <xdr:spPr>
        <a:xfrm>
          <a:off x="1719795" y="12243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73</xdr:row>
      <xdr:rowOff>130772</xdr:rowOff>
    </xdr:from>
    <xdr:to>
      <xdr:col>6</xdr:col>
      <xdr:colOff>38100</xdr:colOff>
      <xdr:row>74</xdr:row>
      <xdr:rowOff>60922</xdr:rowOff>
    </xdr:to>
    <xdr:sp macro="" textlink="">
      <xdr:nvSpPr>
        <xdr:cNvPr id="201" name="楕円 200"/>
        <xdr:cNvSpPr/>
      </xdr:nvSpPr>
      <xdr:spPr>
        <a:xfrm>
          <a:off x="1079500" y="12646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72</xdr:row>
      <xdr:rowOff>77449</xdr:rowOff>
    </xdr:from>
    <xdr:ext cx="599010" cy="259045"/>
    <xdr:sp macro="" textlink="">
      <xdr:nvSpPr>
        <xdr:cNvPr id="202" name="テキスト ボックス 201"/>
        <xdr:cNvSpPr txBox="1"/>
      </xdr:nvSpPr>
      <xdr:spPr>
        <a:xfrm>
          <a:off x="830795" y="124218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3" name="直線コネクタ 212"/>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4" name="テキスト ボックス 213"/>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5" name="直線コネクタ 214"/>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6" name="テキスト ボックス 215"/>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7" name="直線コネクタ 216"/>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8" name="テキスト ボックス 217"/>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9" name="直線コネクタ 218"/>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0" name="テキスト ボックス 219"/>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1" name="直線コネクタ 220"/>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2" name="テキスト ボックス 221"/>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3" name="直線コネクタ 222"/>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4" name="テキスト ボックス 223"/>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50622</xdr:rowOff>
    </xdr:from>
    <xdr:to>
      <xdr:col>24</xdr:col>
      <xdr:colOff>62865</xdr:colOff>
      <xdr:row>98</xdr:row>
      <xdr:rowOff>44331</xdr:rowOff>
    </xdr:to>
    <xdr:cxnSp macro="">
      <xdr:nvCxnSpPr>
        <xdr:cNvPr id="228" name="直線コネクタ 227"/>
        <xdr:cNvCxnSpPr/>
      </xdr:nvCxnSpPr>
      <xdr:spPr>
        <a:xfrm flipV="1">
          <a:off x="4633595" y="15481122"/>
          <a:ext cx="1270" cy="1365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48158</xdr:rowOff>
    </xdr:from>
    <xdr:ext cx="534377" cy="259045"/>
    <xdr:sp macro="" textlink="">
      <xdr:nvSpPr>
        <xdr:cNvPr id="229" name="衛生費最小値テキスト"/>
        <xdr:cNvSpPr txBox="1"/>
      </xdr:nvSpPr>
      <xdr:spPr>
        <a:xfrm>
          <a:off x="4686300" y="16850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44331</xdr:rowOff>
    </xdr:from>
    <xdr:to>
      <xdr:col>24</xdr:col>
      <xdr:colOff>152400</xdr:colOff>
      <xdr:row>98</xdr:row>
      <xdr:rowOff>44331</xdr:rowOff>
    </xdr:to>
    <xdr:cxnSp macro="">
      <xdr:nvCxnSpPr>
        <xdr:cNvPr id="230" name="直線コネクタ 229"/>
        <xdr:cNvCxnSpPr/>
      </xdr:nvCxnSpPr>
      <xdr:spPr>
        <a:xfrm>
          <a:off x="4546600" y="168464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168749</xdr:rowOff>
    </xdr:from>
    <xdr:ext cx="599010" cy="259045"/>
    <xdr:sp macro="" textlink="">
      <xdr:nvSpPr>
        <xdr:cNvPr id="231" name="衛生費最大値テキスト"/>
        <xdr:cNvSpPr txBox="1"/>
      </xdr:nvSpPr>
      <xdr:spPr>
        <a:xfrm>
          <a:off x="4686300" y="152563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146,183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50622</xdr:rowOff>
    </xdr:from>
    <xdr:to>
      <xdr:col>24</xdr:col>
      <xdr:colOff>152400</xdr:colOff>
      <xdr:row>90</xdr:row>
      <xdr:rowOff>50622</xdr:rowOff>
    </xdr:to>
    <xdr:cxnSp macro="">
      <xdr:nvCxnSpPr>
        <xdr:cNvPr id="232" name="直線コネクタ 231"/>
        <xdr:cNvCxnSpPr/>
      </xdr:nvCxnSpPr>
      <xdr:spPr>
        <a:xfrm>
          <a:off x="4546600" y="154811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55325</xdr:rowOff>
    </xdr:from>
    <xdr:to>
      <xdr:col>24</xdr:col>
      <xdr:colOff>63500</xdr:colOff>
      <xdr:row>96</xdr:row>
      <xdr:rowOff>145371</xdr:rowOff>
    </xdr:to>
    <xdr:cxnSp macro="">
      <xdr:nvCxnSpPr>
        <xdr:cNvPr id="233" name="直線コネクタ 232"/>
        <xdr:cNvCxnSpPr/>
      </xdr:nvCxnSpPr>
      <xdr:spPr>
        <a:xfrm flipV="1">
          <a:off x="3797300" y="16514525"/>
          <a:ext cx="838200" cy="90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38839</xdr:rowOff>
    </xdr:from>
    <xdr:ext cx="534377" cy="259045"/>
    <xdr:sp macro="" textlink="">
      <xdr:nvSpPr>
        <xdr:cNvPr id="234" name="衛生費平均値テキスト"/>
        <xdr:cNvSpPr txBox="1"/>
      </xdr:nvSpPr>
      <xdr:spPr>
        <a:xfrm>
          <a:off x="4686300" y="164980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60412</xdr:rowOff>
    </xdr:from>
    <xdr:to>
      <xdr:col>24</xdr:col>
      <xdr:colOff>114300</xdr:colOff>
      <xdr:row>96</xdr:row>
      <xdr:rowOff>162012</xdr:rowOff>
    </xdr:to>
    <xdr:sp macro="" textlink="">
      <xdr:nvSpPr>
        <xdr:cNvPr id="235" name="フローチャート: 判断 234"/>
        <xdr:cNvSpPr/>
      </xdr:nvSpPr>
      <xdr:spPr>
        <a:xfrm>
          <a:off x="4584700" y="16519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124394</xdr:rowOff>
    </xdr:from>
    <xdr:to>
      <xdr:col>19</xdr:col>
      <xdr:colOff>177800</xdr:colOff>
      <xdr:row>96</xdr:row>
      <xdr:rowOff>145371</xdr:rowOff>
    </xdr:to>
    <xdr:cxnSp macro="">
      <xdr:nvCxnSpPr>
        <xdr:cNvPr id="236" name="直線コネクタ 235"/>
        <xdr:cNvCxnSpPr/>
      </xdr:nvCxnSpPr>
      <xdr:spPr>
        <a:xfrm>
          <a:off x="2908300" y="16583594"/>
          <a:ext cx="889000" cy="20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96030</xdr:rowOff>
    </xdr:from>
    <xdr:to>
      <xdr:col>20</xdr:col>
      <xdr:colOff>38100</xdr:colOff>
      <xdr:row>97</xdr:row>
      <xdr:rowOff>26180</xdr:rowOff>
    </xdr:to>
    <xdr:sp macro="" textlink="">
      <xdr:nvSpPr>
        <xdr:cNvPr id="237" name="フローチャート: 判断 236"/>
        <xdr:cNvSpPr/>
      </xdr:nvSpPr>
      <xdr:spPr>
        <a:xfrm>
          <a:off x="3746500" y="1655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17307</xdr:rowOff>
    </xdr:from>
    <xdr:ext cx="534377" cy="259045"/>
    <xdr:sp macro="" textlink="">
      <xdr:nvSpPr>
        <xdr:cNvPr id="238" name="テキスト ボックス 237"/>
        <xdr:cNvSpPr txBox="1"/>
      </xdr:nvSpPr>
      <xdr:spPr>
        <a:xfrm>
          <a:off x="3530111" y="16647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102699</xdr:rowOff>
    </xdr:from>
    <xdr:to>
      <xdr:col>15</xdr:col>
      <xdr:colOff>50800</xdr:colOff>
      <xdr:row>96</xdr:row>
      <xdr:rowOff>124394</xdr:rowOff>
    </xdr:to>
    <xdr:cxnSp macro="">
      <xdr:nvCxnSpPr>
        <xdr:cNvPr id="239" name="直線コネクタ 238"/>
        <xdr:cNvCxnSpPr/>
      </xdr:nvCxnSpPr>
      <xdr:spPr>
        <a:xfrm>
          <a:off x="2019300" y="16561899"/>
          <a:ext cx="889000" cy="21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117770</xdr:rowOff>
    </xdr:from>
    <xdr:to>
      <xdr:col>15</xdr:col>
      <xdr:colOff>101600</xdr:colOff>
      <xdr:row>97</xdr:row>
      <xdr:rowOff>47920</xdr:rowOff>
    </xdr:to>
    <xdr:sp macro="" textlink="">
      <xdr:nvSpPr>
        <xdr:cNvPr id="240" name="フローチャート: 判断 239"/>
        <xdr:cNvSpPr/>
      </xdr:nvSpPr>
      <xdr:spPr>
        <a:xfrm>
          <a:off x="2857500" y="16576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39047</xdr:rowOff>
    </xdr:from>
    <xdr:ext cx="534377" cy="259045"/>
    <xdr:sp macro="" textlink="">
      <xdr:nvSpPr>
        <xdr:cNvPr id="241" name="テキスト ボックス 240"/>
        <xdr:cNvSpPr txBox="1"/>
      </xdr:nvSpPr>
      <xdr:spPr>
        <a:xfrm>
          <a:off x="2641111" y="16669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102699</xdr:rowOff>
    </xdr:from>
    <xdr:to>
      <xdr:col>10</xdr:col>
      <xdr:colOff>114300</xdr:colOff>
      <xdr:row>96</xdr:row>
      <xdr:rowOff>157814</xdr:rowOff>
    </xdr:to>
    <xdr:cxnSp macro="">
      <xdr:nvCxnSpPr>
        <xdr:cNvPr id="242" name="直線コネクタ 241"/>
        <xdr:cNvCxnSpPr/>
      </xdr:nvCxnSpPr>
      <xdr:spPr>
        <a:xfrm flipV="1">
          <a:off x="1130300" y="16561899"/>
          <a:ext cx="889000" cy="55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136623</xdr:rowOff>
    </xdr:from>
    <xdr:to>
      <xdr:col>10</xdr:col>
      <xdr:colOff>165100</xdr:colOff>
      <xdr:row>97</xdr:row>
      <xdr:rowOff>66773</xdr:rowOff>
    </xdr:to>
    <xdr:sp macro="" textlink="">
      <xdr:nvSpPr>
        <xdr:cNvPr id="243" name="フローチャート: 判断 242"/>
        <xdr:cNvSpPr/>
      </xdr:nvSpPr>
      <xdr:spPr>
        <a:xfrm>
          <a:off x="1968500" y="16595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57900</xdr:rowOff>
    </xdr:from>
    <xdr:ext cx="534377" cy="259045"/>
    <xdr:sp macro="" textlink="">
      <xdr:nvSpPr>
        <xdr:cNvPr id="244" name="テキスト ボックス 243"/>
        <xdr:cNvSpPr txBox="1"/>
      </xdr:nvSpPr>
      <xdr:spPr>
        <a:xfrm>
          <a:off x="1752111" y="16688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136209</xdr:rowOff>
    </xdr:from>
    <xdr:to>
      <xdr:col>6</xdr:col>
      <xdr:colOff>38100</xdr:colOff>
      <xdr:row>97</xdr:row>
      <xdr:rowOff>66359</xdr:rowOff>
    </xdr:to>
    <xdr:sp macro="" textlink="">
      <xdr:nvSpPr>
        <xdr:cNvPr id="245" name="フローチャート: 判断 244"/>
        <xdr:cNvSpPr/>
      </xdr:nvSpPr>
      <xdr:spPr>
        <a:xfrm>
          <a:off x="1079500" y="1659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57486</xdr:rowOff>
    </xdr:from>
    <xdr:ext cx="534377" cy="259045"/>
    <xdr:sp macro="" textlink="">
      <xdr:nvSpPr>
        <xdr:cNvPr id="246" name="テキスト ボックス 245"/>
        <xdr:cNvSpPr txBox="1"/>
      </xdr:nvSpPr>
      <xdr:spPr>
        <a:xfrm>
          <a:off x="863111" y="16688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4525</xdr:rowOff>
    </xdr:from>
    <xdr:to>
      <xdr:col>24</xdr:col>
      <xdr:colOff>114300</xdr:colOff>
      <xdr:row>96</xdr:row>
      <xdr:rowOff>106125</xdr:rowOff>
    </xdr:to>
    <xdr:sp macro="" textlink="">
      <xdr:nvSpPr>
        <xdr:cNvPr id="252" name="楕円 251"/>
        <xdr:cNvSpPr/>
      </xdr:nvSpPr>
      <xdr:spPr>
        <a:xfrm>
          <a:off x="4584700" y="16463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27402</xdr:rowOff>
    </xdr:from>
    <xdr:ext cx="534377" cy="259045"/>
    <xdr:sp macro="" textlink="">
      <xdr:nvSpPr>
        <xdr:cNvPr id="253" name="衛生費該当値テキスト"/>
        <xdr:cNvSpPr txBox="1"/>
      </xdr:nvSpPr>
      <xdr:spPr>
        <a:xfrm>
          <a:off x="4686300" y="16315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94571</xdr:rowOff>
    </xdr:from>
    <xdr:to>
      <xdr:col>20</xdr:col>
      <xdr:colOff>38100</xdr:colOff>
      <xdr:row>97</xdr:row>
      <xdr:rowOff>24721</xdr:rowOff>
    </xdr:to>
    <xdr:sp macro="" textlink="">
      <xdr:nvSpPr>
        <xdr:cNvPr id="254" name="楕円 253"/>
        <xdr:cNvSpPr/>
      </xdr:nvSpPr>
      <xdr:spPr>
        <a:xfrm>
          <a:off x="3746500" y="16553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41248</xdr:rowOff>
    </xdr:from>
    <xdr:ext cx="534377" cy="259045"/>
    <xdr:sp macro="" textlink="">
      <xdr:nvSpPr>
        <xdr:cNvPr id="255" name="テキスト ボックス 254"/>
        <xdr:cNvSpPr txBox="1"/>
      </xdr:nvSpPr>
      <xdr:spPr>
        <a:xfrm>
          <a:off x="3530111" y="16328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73594</xdr:rowOff>
    </xdr:from>
    <xdr:to>
      <xdr:col>15</xdr:col>
      <xdr:colOff>101600</xdr:colOff>
      <xdr:row>97</xdr:row>
      <xdr:rowOff>3744</xdr:rowOff>
    </xdr:to>
    <xdr:sp macro="" textlink="">
      <xdr:nvSpPr>
        <xdr:cNvPr id="256" name="楕円 255"/>
        <xdr:cNvSpPr/>
      </xdr:nvSpPr>
      <xdr:spPr>
        <a:xfrm>
          <a:off x="2857500" y="16532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20271</xdr:rowOff>
    </xdr:from>
    <xdr:ext cx="534377" cy="259045"/>
    <xdr:sp macro="" textlink="">
      <xdr:nvSpPr>
        <xdr:cNvPr id="257" name="テキスト ボックス 256"/>
        <xdr:cNvSpPr txBox="1"/>
      </xdr:nvSpPr>
      <xdr:spPr>
        <a:xfrm>
          <a:off x="2641111" y="16308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51899</xdr:rowOff>
    </xdr:from>
    <xdr:to>
      <xdr:col>10</xdr:col>
      <xdr:colOff>165100</xdr:colOff>
      <xdr:row>96</xdr:row>
      <xdr:rowOff>153499</xdr:rowOff>
    </xdr:to>
    <xdr:sp macro="" textlink="">
      <xdr:nvSpPr>
        <xdr:cNvPr id="258" name="楕円 257"/>
        <xdr:cNvSpPr/>
      </xdr:nvSpPr>
      <xdr:spPr>
        <a:xfrm>
          <a:off x="1968500" y="1651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170026</xdr:rowOff>
    </xdr:from>
    <xdr:ext cx="534377" cy="259045"/>
    <xdr:sp macro="" textlink="">
      <xdr:nvSpPr>
        <xdr:cNvPr id="259" name="テキスト ボックス 258"/>
        <xdr:cNvSpPr txBox="1"/>
      </xdr:nvSpPr>
      <xdr:spPr>
        <a:xfrm>
          <a:off x="1752111" y="16286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107014</xdr:rowOff>
    </xdr:from>
    <xdr:to>
      <xdr:col>6</xdr:col>
      <xdr:colOff>38100</xdr:colOff>
      <xdr:row>97</xdr:row>
      <xdr:rowOff>37164</xdr:rowOff>
    </xdr:to>
    <xdr:sp macro="" textlink="">
      <xdr:nvSpPr>
        <xdr:cNvPr id="260" name="楕円 259"/>
        <xdr:cNvSpPr/>
      </xdr:nvSpPr>
      <xdr:spPr>
        <a:xfrm>
          <a:off x="1079500" y="16566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53691</xdr:rowOff>
    </xdr:from>
    <xdr:ext cx="534377" cy="259045"/>
    <xdr:sp macro="" textlink="">
      <xdr:nvSpPr>
        <xdr:cNvPr id="261" name="テキスト ボックス 260"/>
        <xdr:cNvSpPr txBox="1"/>
      </xdr:nvSpPr>
      <xdr:spPr>
        <a:xfrm>
          <a:off x="863111" y="16341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5" name="テキスト ボックス 274"/>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7" name="テキスト ボックス 276"/>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9" name="テキスト ボックス 278"/>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1" name="テキスト ボックス 280"/>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38299</xdr:rowOff>
    </xdr:from>
    <xdr:ext cx="531299" cy="259045"/>
    <xdr:sp macro="" textlink="">
      <xdr:nvSpPr>
        <xdr:cNvPr id="283" name="テキスト ボックス 282"/>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123698</xdr:rowOff>
    </xdr:from>
    <xdr:to>
      <xdr:col>54</xdr:col>
      <xdr:colOff>189865</xdr:colOff>
      <xdr:row>39</xdr:row>
      <xdr:rowOff>98878</xdr:rowOff>
    </xdr:to>
    <xdr:cxnSp macro="">
      <xdr:nvCxnSpPr>
        <xdr:cNvPr id="287" name="直線コネクタ 286"/>
        <xdr:cNvCxnSpPr/>
      </xdr:nvCxnSpPr>
      <xdr:spPr>
        <a:xfrm flipV="1">
          <a:off x="10475595" y="5267198"/>
          <a:ext cx="1270" cy="1518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8"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9" name="直線コネクタ 288"/>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70375</xdr:rowOff>
    </xdr:from>
    <xdr:ext cx="469744" cy="259045"/>
    <xdr:sp macro="" textlink="">
      <xdr:nvSpPr>
        <xdr:cNvPr id="290" name="労働費最大値テキスト"/>
        <xdr:cNvSpPr txBox="1"/>
      </xdr:nvSpPr>
      <xdr:spPr>
        <a:xfrm>
          <a:off x="10528300" y="5042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9,298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123698</xdr:rowOff>
    </xdr:from>
    <xdr:to>
      <xdr:col>55</xdr:col>
      <xdr:colOff>88900</xdr:colOff>
      <xdr:row>30</xdr:row>
      <xdr:rowOff>123698</xdr:rowOff>
    </xdr:to>
    <xdr:cxnSp macro="">
      <xdr:nvCxnSpPr>
        <xdr:cNvPr id="291" name="直線コネクタ 290"/>
        <xdr:cNvCxnSpPr/>
      </xdr:nvCxnSpPr>
      <xdr:spPr>
        <a:xfrm>
          <a:off x="10388600" y="5267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70793</xdr:rowOff>
    </xdr:from>
    <xdr:to>
      <xdr:col>55</xdr:col>
      <xdr:colOff>0</xdr:colOff>
      <xdr:row>37</xdr:row>
      <xdr:rowOff>162560</xdr:rowOff>
    </xdr:to>
    <xdr:cxnSp macro="">
      <xdr:nvCxnSpPr>
        <xdr:cNvPr id="292" name="直線コネクタ 291"/>
        <xdr:cNvCxnSpPr/>
      </xdr:nvCxnSpPr>
      <xdr:spPr>
        <a:xfrm flipV="1">
          <a:off x="9639300" y="6414443"/>
          <a:ext cx="838200" cy="91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48549</xdr:rowOff>
    </xdr:from>
    <xdr:ext cx="378565" cy="259045"/>
    <xdr:sp macro="" textlink="">
      <xdr:nvSpPr>
        <xdr:cNvPr id="293" name="労働費平均値テキスト"/>
        <xdr:cNvSpPr txBox="1"/>
      </xdr:nvSpPr>
      <xdr:spPr>
        <a:xfrm>
          <a:off x="10528300" y="65636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70122</xdr:rowOff>
    </xdr:from>
    <xdr:to>
      <xdr:col>55</xdr:col>
      <xdr:colOff>50800</xdr:colOff>
      <xdr:row>39</xdr:row>
      <xdr:rowOff>272</xdr:rowOff>
    </xdr:to>
    <xdr:sp macro="" textlink="">
      <xdr:nvSpPr>
        <xdr:cNvPr id="294" name="フローチャート: 判断 293"/>
        <xdr:cNvSpPr/>
      </xdr:nvSpPr>
      <xdr:spPr>
        <a:xfrm>
          <a:off x="10426700" y="6585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162560</xdr:rowOff>
    </xdr:from>
    <xdr:to>
      <xdr:col>50</xdr:col>
      <xdr:colOff>114300</xdr:colOff>
      <xdr:row>38</xdr:row>
      <xdr:rowOff>19032</xdr:rowOff>
    </xdr:to>
    <xdr:cxnSp macro="">
      <xdr:nvCxnSpPr>
        <xdr:cNvPr id="295" name="直線コネクタ 294"/>
        <xdr:cNvCxnSpPr/>
      </xdr:nvCxnSpPr>
      <xdr:spPr>
        <a:xfrm flipV="1">
          <a:off x="8750300" y="6506210"/>
          <a:ext cx="889000" cy="27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103759</xdr:rowOff>
    </xdr:from>
    <xdr:to>
      <xdr:col>50</xdr:col>
      <xdr:colOff>165100</xdr:colOff>
      <xdr:row>39</xdr:row>
      <xdr:rowOff>33909</xdr:rowOff>
    </xdr:to>
    <xdr:sp macro="" textlink="">
      <xdr:nvSpPr>
        <xdr:cNvPr id="296" name="フローチャート: 判断 295"/>
        <xdr:cNvSpPr/>
      </xdr:nvSpPr>
      <xdr:spPr>
        <a:xfrm>
          <a:off x="9588500" y="6618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25036</xdr:rowOff>
    </xdr:from>
    <xdr:ext cx="378565" cy="259045"/>
    <xdr:sp macro="" textlink="">
      <xdr:nvSpPr>
        <xdr:cNvPr id="297" name="テキスト ボックス 296"/>
        <xdr:cNvSpPr txBox="1"/>
      </xdr:nvSpPr>
      <xdr:spPr>
        <a:xfrm>
          <a:off x="9450017" y="67115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19032</xdr:rowOff>
    </xdr:from>
    <xdr:to>
      <xdr:col>45</xdr:col>
      <xdr:colOff>177800</xdr:colOff>
      <xdr:row>38</xdr:row>
      <xdr:rowOff>40912</xdr:rowOff>
    </xdr:to>
    <xdr:cxnSp macro="">
      <xdr:nvCxnSpPr>
        <xdr:cNvPr id="298" name="直線コネクタ 297"/>
        <xdr:cNvCxnSpPr/>
      </xdr:nvCxnSpPr>
      <xdr:spPr>
        <a:xfrm flipV="1">
          <a:off x="7861300" y="6534132"/>
          <a:ext cx="889000" cy="21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108331</xdr:rowOff>
    </xdr:from>
    <xdr:to>
      <xdr:col>46</xdr:col>
      <xdr:colOff>38100</xdr:colOff>
      <xdr:row>39</xdr:row>
      <xdr:rowOff>38481</xdr:rowOff>
    </xdr:to>
    <xdr:sp macro="" textlink="">
      <xdr:nvSpPr>
        <xdr:cNvPr id="299" name="フローチャート: 判断 298"/>
        <xdr:cNvSpPr/>
      </xdr:nvSpPr>
      <xdr:spPr>
        <a:xfrm>
          <a:off x="8699500" y="6623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29608</xdr:rowOff>
    </xdr:from>
    <xdr:ext cx="378565" cy="259045"/>
    <xdr:sp macro="" textlink="">
      <xdr:nvSpPr>
        <xdr:cNvPr id="300" name="テキスト ボックス 299"/>
        <xdr:cNvSpPr txBox="1"/>
      </xdr:nvSpPr>
      <xdr:spPr>
        <a:xfrm>
          <a:off x="8561017" y="67161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40912</xdr:rowOff>
    </xdr:from>
    <xdr:to>
      <xdr:col>41</xdr:col>
      <xdr:colOff>50800</xdr:colOff>
      <xdr:row>38</xdr:row>
      <xdr:rowOff>49076</xdr:rowOff>
    </xdr:to>
    <xdr:cxnSp macro="">
      <xdr:nvCxnSpPr>
        <xdr:cNvPr id="301" name="直線コネクタ 300"/>
        <xdr:cNvCxnSpPr/>
      </xdr:nvCxnSpPr>
      <xdr:spPr>
        <a:xfrm flipV="1">
          <a:off x="6972300" y="6556012"/>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104086</xdr:rowOff>
    </xdr:from>
    <xdr:to>
      <xdr:col>41</xdr:col>
      <xdr:colOff>101600</xdr:colOff>
      <xdr:row>39</xdr:row>
      <xdr:rowOff>34236</xdr:rowOff>
    </xdr:to>
    <xdr:sp macro="" textlink="">
      <xdr:nvSpPr>
        <xdr:cNvPr id="302" name="フローチャート: 判断 301"/>
        <xdr:cNvSpPr/>
      </xdr:nvSpPr>
      <xdr:spPr>
        <a:xfrm>
          <a:off x="7810500" y="661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25363</xdr:rowOff>
    </xdr:from>
    <xdr:ext cx="378565" cy="259045"/>
    <xdr:sp macro="" textlink="">
      <xdr:nvSpPr>
        <xdr:cNvPr id="303" name="テキスト ボックス 302"/>
        <xdr:cNvSpPr txBox="1"/>
      </xdr:nvSpPr>
      <xdr:spPr>
        <a:xfrm>
          <a:off x="7672017" y="67119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99187</xdr:rowOff>
    </xdr:from>
    <xdr:to>
      <xdr:col>36</xdr:col>
      <xdr:colOff>165100</xdr:colOff>
      <xdr:row>39</xdr:row>
      <xdr:rowOff>29337</xdr:rowOff>
    </xdr:to>
    <xdr:sp macro="" textlink="">
      <xdr:nvSpPr>
        <xdr:cNvPr id="304" name="フローチャート: 判断 303"/>
        <xdr:cNvSpPr/>
      </xdr:nvSpPr>
      <xdr:spPr>
        <a:xfrm>
          <a:off x="6921500" y="6614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20464</xdr:rowOff>
    </xdr:from>
    <xdr:ext cx="378565" cy="259045"/>
    <xdr:sp macro="" textlink="">
      <xdr:nvSpPr>
        <xdr:cNvPr id="305" name="テキスト ボックス 304"/>
        <xdr:cNvSpPr txBox="1"/>
      </xdr:nvSpPr>
      <xdr:spPr>
        <a:xfrm>
          <a:off x="6783017" y="67070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19993</xdr:rowOff>
    </xdr:from>
    <xdr:to>
      <xdr:col>55</xdr:col>
      <xdr:colOff>50800</xdr:colOff>
      <xdr:row>37</xdr:row>
      <xdr:rowOff>121593</xdr:rowOff>
    </xdr:to>
    <xdr:sp macro="" textlink="">
      <xdr:nvSpPr>
        <xdr:cNvPr id="311" name="楕円 310"/>
        <xdr:cNvSpPr/>
      </xdr:nvSpPr>
      <xdr:spPr>
        <a:xfrm>
          <a:off x="10426700" y="636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42870</xdr:rowOff>
    </xdr:from>
    <xdr:ext cx="469744" cy="259045"/>
    <xdr:sp macro="" textlink="">
      <xdr:nvSpPr>
        <xdr:cNvPr id="312" name="労働費該当値テキスト"/>
        <xdr:cNvSpPr txBox="1"/>
      </xdr:nvSpPr>
      <xdr:spPr>
        <a:xfrm>
          <a:off x="10528300" y="6215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111760</xdr:rowOff>
    </xdr:from>
    <xdr:to>
      <xdr:col>50</xdr:col>
      <xdr:colOff>165100</xdr:colOff>
      <xdr:row>38</xdr:row>
      <xdr:rowOff>41910</xdr:rowOff>
    </xdr:to>
    <xdr:sp macro="" textlink="">
      <xdr:nvSpPr>
        <xdr:cNvPr id="313" name="楕円 312"/>
        <xdr:cNvSpPr/>
      </xdr:nvSpPr>
      <xdr:spPr>
        <a:xfrm>
          <a:off x="9588500" y="645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58437</xdr:rowOff>
    </xdr:from>
    <xdr:ext cx="469744" cy="259045"/>
    <xdr:sp macro="" textlink="">
      <xdr:nvSpPr>
        <xdr:cNvPr id="314" name="テキスト ボックス 313"/>
        <xdr:cNvSpPr txBox="1"/>
      </xdr:nvSpPr>
      <xdr:spPr>
        <a:xfrm>
          <a:off x="9404428" y="6230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139682</xdr:rowOff>
    </xdr:from>
    <xdr:to>
      <xdr:col>46</xdr:col>
      <xdr:colOff>38100</xdr:colOff>
      <xdr:row>38</xdr:row>
      <xdr:rowOff>69831</xdr:rowOff>
    </xdr:to>
    <xdr:sp macro="" textlink="">
      <xdr:nvSpPr>
        <xdr:cNvPr id="315" name="楕円 314"/>
        <xdr:cNvSpPr/>
      </xdr:nvSpPr>
      <xdr:spPr>
        <a:xfrm>
          <a:off x="8699500" y="648333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86359</xdr:rowOff>
    </xdr:from>
    <xdr:ext cx="469744" cy="259045"/>
    <xdr:sp macro="" textlink="">
      <xdr:nvSpPr>
        <xdr:cNvPr id="316" name="テキスト ボックス 315"/>
        <xdr:cNvSpPr txBox="1"/>
      </xdr:nvSpPr>
      <xdr:spPr>
        <a:xfrm>
          <a:off x="8515428" y="6258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161562</xdr:rowOff>
    </xdr:from>
    <xdr:to>
      <xdr:col>41</xdr:col>
      <xdr:colOff>101600</xdr:colOff>
      <xdr:row>38</xdr:row>
      <xdr:rowOff>91712</xdr:rowOff>
    </xdr:to>
    <xdr:sp macro="" textlink="">
      <xdr:nvSpPr>
        <xdr:cNvPr id="317" name="楕円 316"/>
        <xdr:cNvSpPr/>
      </xdr:nvSpPr>
      <xdr:spPr>
        <a:xfrm>
          <a:off x="7810500" y="6505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108239</xdr:rowOff>
    </xdr:from>
    <xdr:ext cx="469744" cy="259045"/>
    <xdr:sp macro="" textlink="">
      <xdr:nvSpPr>
        <xdr:cNvPr id="318" name="テキスト ボックス 317"/>
        <xdr:cNvSpPr txBox="1"/>
      </xdr:nvSpPr>
      <xdr:spPr>
        <a:xfrm>
          <a:off x="7626428" y="6280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169726</xdr:rowOff>
    </xdr:from>
    <xdr:to>
      <xdr:col>36</xdr:col>
      <xdr:colOff>165100</xdr:colOff>
      <xdr:row>38</xdr:row>
      <xdr:rowOff>99876</xdr:rowOff>
    </xdr:to>
    <xdr:sp macro="" textlink="">
      <xdr:nvSpPr>
        <xdr:cNvPr id="319" name="楕円 318"/>
        <xdr:cNvSpPr/>
      </xdr:nvSpPr>
      <xdr:spPr>
        <a:xfrm>
          <a:off x="6921500" y="6513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116403</xdr:rowOff>
    </xdr:from>
    <xdr:ext cx="469744" cy="259045"/>
    <xdr:sp macro="" textlink="">
      <xdr:nvSpPr>
        <xdr:cNvPr id="320" name="テキスト ボックス 319"/>
        <xdr:cNvSpPr txBox="1"/>
      </xdr:nvSpPr>
      <xdr:spPr>
        <a:xfrm>
          <a:off x="6737428" y="6288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2" name="テキスト ボックス 331"/>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4" name="テキスト ボックス 33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6" name="テキスト ボックス 335"/>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8" name="テキスト ボックス 337"/>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0" name="テキスト ボックス 339"/>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2" name="テキスト ボックス 34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65653</xdr:rowOff>
    </xdr:from>
    <xdr:to>
      <xdr:col>54</xdr:col>
      <xdr:colOff>189865</xdr:colOff>
      <xdr:row>59</xdr:row>
      <xdr:rowOff>42069</xdr:rowOff>
    </xdr:to>
    <xdr:cxnSp macro="">
      <xdr:nvCxnSpPr>
        <xdr:cNvPr id="344" name="直線コネクタ 343"/>
        <xdr:cNvCxnSpPr/>
      </xdr:nvCxnSpPr>
      <xdr:spPr>
        <a:xfrm flipV="1">
          <a:off x="10475595" y="8638153"/>
          <a:ext cx="1270" cy="1519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45896</xdr:rowOff>
    </xdr:from>
    <xdr:ext cx="378565" cy="259045"/>
    <xdr:sp macro="" textlink="">
      <xdr:nvSpPr>
        <xdr:cNvPr id="345" name="農林水産業費最小値テキスト"/>
        <xdr:cNvSpPr txBox="1"/>
      </xdr:nvSpPr>
      <xdr:spPr>
        <a:xfrm>
          <a:off x="10528300" y="101614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42069</xdr:rowOff>
    </xdr:from>
    <xdr:to>
      <xdr:col>55</xdr:col>
      <xdr:colOff>88900</xdr:colOff>
      <xdr:row>59</xdr:row>
      <xdr:rowOff>42069</xdr:rowOff>
    </xdr:to>
    <xdr:cxnSp macro="">
      <xdr:nvCxnSpPr>
        <xdr:cNvPr id="346" name="直線コネクタ 345"/>
        <xdr:cNvCxnSpPr/>
      </xdr:nvCxnSpPr>
      <xdr:spPr>
        <a:xfrm>
          <a:off x="10388600" y="10157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12330</xdr:rowOff>
    </xdr:from>
    <xdr:ext cx="534377" cy="259045"/>
    <xdr:sp macro="" textlink="">
      <xdr:nvSpPr>
        <xdr:cNvPr id="347" name="農林水産業費最大値テキスト"/>
        <xdr:cNvSpPr txBox="1"/>
      </xdr:nvSpPr>
      <xdr:spPr>
        <a:xfrm>
          <a:off x="10528300" y="8413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79,887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65653</xdr:rowOff>
    </xdr:from>
    <xdr:to>
      <xdr:col>55</xdr:col>
      <xdr:colOff>88900</xdr:colOff>
      <xdr:row>50</xdr:row>
      <xdr:rowOff>65653</xdr:rowOff>
    </xdr:to>
    <xdr:cxnSp macro="">
      <xdr:nvCxnSpPr>
        <xdr:cNvPr id="348" name="直線コネクタ 347"/>
        <xdr:cNvCxnSpPr/>
      </xdr:nvCxnSpPr>
      <xdr:spPr>
        <a:xfrm>
          <a:off x="10388600" y="8638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19971</xdr:rowOff>
    </xdr:from>
    <xdr:to>
      <xdr:col>55</xdr:col>
      <xdr:colOff>0</xdr:colOff>
      <xdr:row>56</xdr:row>
      <xdr:rowOff>49384</xdr:rowOff>
    </xdr:to>
    <xdr:cxnSp macro="">
      <xdr:nvCxnSpPr>
        <xdr:cNvPr id="349" name="直線コネクタ 348"/>
        <xdr:cNvCxnSpPr/>
      </xdr:nvCxnSpPr>
      <xdr:spPr>
        <a:xfrm flipV="1">
          <a:off x="9639300" y="9621171"/>
          <a:ext cx="838200" cy="29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24484</xdr:rowOff>
    </xdr:from>
    <xdr:ext cx="534377" cy="259045"/>
    <xdr:sp macro="" textlink="">
      <xdr:nvSpPr>
        <xdr:cNvPr id="350" name="農林水産業費平均値テキスト"/>
        <xdr:cNvSpPr txBox="1"/>
      </xdr:nvSpPr>
      <xdr:spPr>
        <a:xfrm>
          <a:off x="10528300" y="96256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46057</xdr:rowOff>
    </xdr:from>
    <xdr:to>
      <xdr:col>55</xdr:col>
      <xdr:colOff>50800</xdr:colOff>
      <xdr:row>56</xdr:row>
      <xdr:rowOff>147657</xdr:rowOff>
    </xdr:to>
    <xdr:sp macro="" textlink="">
      <xdr:nvSpPr>
        <xdr:cNvPr id="351" name="フローチャート: 判断 350"/>
        <xdr:cNvSpPr/>
      </xdr:nvSpPr>
      <xdr:spPr>
        <a:xfrm>
          <a:off x="10426700" y="964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49384</xdr:rowOff>
    </xdr:from>
    <xdr:to>
      <xdr:col>50</xdr:col>
      <xdr:colOff>114300</xdr:colOff>
      <xdr:row>56</xdr:row>
      <xdr:rowOff>69062</xdr:rowOff>
    </xdr:to>
    <xdr:cxnSp macro="">
      <xdr:nvCxnSpPr>
        <xdr:cNvPr id="352" name="直線コネクタ 351"/>
        <xdr:cNvCxnSpPr/>
      </xdr:nvCxnSpPr>
      <xdr:spPr>
        <a:xfrm flipV="1">
          <a:off x="8750300" y="9650584"/>
          <a:ext cx="889000" cy="19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63735</xdr:rowOff>
    </xdr:from>
    <xdr:to>
      <xdr:col>50</xdr:col>
      <xdr:colOff>165100</xdr:colOff>
      <xdr:row>56</xdr:row>
      <xdr:rowOff>165335</xdr:rowOff>
    </xdr:to>
    <xdr:sp macro="" textlink="">
      <xdr:nvSpPr>
        <xdr:cNvPr id="353" name="フローチャート: 判断 352"/>
        <xdr:cNvSpPr/>
      </xdr:nvSpPr>
      <xdr:spPr>
        <a:xfrm>
          <a:off x="9588500" y="9664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156462</xdr:rowOff>
    </xdr:from>
    <xdr:ext cx="534377" cy="259045"/>
    <xdr:sp macro="" textlink="">
      <xdr:nvSpPr>
        <xdr:cNvPr id="354" name="テキスト ボックス 353"/>
        <xdr:cNvSpPr txBox="1"/>
      </xdr:nvSpPr>
      <xdr:spPr>
        <a:xfrm>
          <a:off x="9372111" y="9757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69062</xdr:rowOff>
    </xdr:from>
    <xdr:to>
      <xdr:col>45</xdr:col>
      <xdr:colOff>177800</xdr:colOff>
      <xdr:row>56</xdr:row>
      <xdr:rowOff>90818</xdr:rowOff>
    </xdr:to>
    <xdr:cxnSp macro="">
      <xdr:nvCxnSpPr>
        <xdr:cNvPr id="355" name="直線コネクタ 354"/>
        <xdr:cNvCxnSpPr/>
      </xdr:nvCxnSpPr>
      <xdr:spPr>
        <a:xfrm flipV="1">
          <a:off x="7861300" y="9670262"/>
          <a:ext cx="889000" cy="21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59792</xdr:rowOff>
    </xdr:from>
    <xdr:to>
      <xdr:col>46</xdr:col>
      <xdr:colOff>38100</xdr:colOff>
      <xdr:row>56</xdr:row>
      <xdr:rowOff>161392</xdr:rowOff>
    </xdr:to>
    <xdr:sp macro="" textlink="">
      <xdr:nvSpPr>
        <xdr:cNvPr id="356" name="フローチャート: 判断 355"/>
        <xdr:cNvSpPr/>
      </xdr:nvSpPr>
      <xdr:spPr>
        <a:xfrm>
          <a:off x="8699500" y="966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152519</xdr:rowOff>
    </xdr:from>
    <xdr:ext cx="534377" cy="259045"/>
    <xdr:sp macro="" textlink="">
      <xdr:nvSpPr>
        <xdr:cNvPr id="357" name="テキスト ボックス 356"/>
        <xdr:cNvSpPr txBox="1"/>
      </xdr:nvSpPr>
      <xdr:spPr>
        <a:xfrm>
          <a:off x="8483111" y="9753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90818</xdr:rowOff>
    </xdr:from>
    <xdr:to>
      <xdr:col>41</xdr:col>
      <xdr:colOff>50800</xdr:colOff>
      <xdr:row>56</xdr:row>
      <xdr:rowOff>133014</xdr:rowOff>
    </xdr:to>
    <xdr:cxnSp macro="">
      <xdr:nvCxnSpPr>
        <xdr:cNvPr id="358" name="直線コネクタ 357"/>
        <xdr:cNvCxnSpPr/>
      </xdr:nvCxnSpPr>
      <xdr:spPr>
        <a:xfrm flipV="1">
          <a:off x="6972300" y="9692018"/>
          <a:ext cx="889000" cy="42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36341</xdr:rowOff>
    </xdr:from>
    <xdr:to>
      <xdr:col>41</xdr:col>
      <xdr:colOff>101600</xdr:colOff>
      <xdr:row>56</xdr:row>
      <xdr:rowOff>137941</xdr:rowOff>
    </xdr:to>
    <xdr:sp macro="" textlink="">
      <xdr:nvSpPr>
        <xdr:cNvPr id="359" name="フローチャート: 判断 358"/>
        <xdr:cNvSpPr/>
      </xdr:nvSpPr>
      <xdr:spPr>
        <a:xfrm>
          <a:off x="7810500" y="9637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154468</xdr:rowOff>
    </xdr:from>
    <xdr:ext cx="534377" cy="259045"/>
    <xdr:sp macro="" textlink="">
      <xdr:nvSpPr>
        <xdr:cNvPr id="360" name="テキスト ボックス 359"/>
        <xdr:cNvSpPr txBox="1"/>
      </xdr:nvSpPr>
      <xdr:spPr>
        <a:xfrm>
          <a:off x="7594111" y="9412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75336</xdr:rowOff>
    </xdr:from>
    <xdr:to>
      <xdr:col>36</xdr:col>
      <xdr:colOff>165100</xdr:colOff>
      <xdr:row>57</xdr:row>
      <xdr:rowOff>5486</xdr:rowOff>
    </xdr:to>
    <xdr:sp macro="" textlink="">
      <xdr:nvSpPr>
        <xdr:cNvPr id="361" name="フローチャート: 判断 360"/>
        <xdr:cNvSpPr/>
      </xdr:nvSpPr>
      <xdr:spPr>
        <a:xfrm>
          <a:off x="6921500" y="967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22013</xdr:rowOff>
    </xdr:from>
    <xdr:ext cx="534377" cy="259045"/>
    <xdr:sp macro="" textlink="">
      <xdr:nvSpPr>
        <xdr:cNvPr id="362" name="テキスト ボックス 361"/>
        <xdr:cNvSpPr txBox="1"/>
      </xdr:nvSpPr>
      <xdr:spPr>
        <a:xfrm>
          <a:off x="6705111" y="9451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140621</xdr:rowOff>
    </xdr:from>
    <xdr:to>
      <xdr:col>55</xdr:col>
      <xdr:colOff>50800</xdr:colOff>
      <xdr:row>56</xdr:row>
      <xdr:rowOff>70771</xdr:rowOff>
    </xdr:to>
    <xdr:sp macro="" textlink="">
      <xdr:nvSpPr>
        <xdr:cNvPr id="368" name="楕円 367"/>
        <xdr:cNvSpPr/>
      </xdr:nvSpPr>
      <xdr:spPr>
        <a:xfrm>
          <a:off x="10426700" y="9570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163498</xdr:rowOff>
    </xdr:from>
    <xdr:ext cx="534377" cy="259045"/>
    <xdr:sp macro="" textlink="">
      <xdr:nvSpPr>
        <xdr:cNvPr id="369" name="農林水産業費該当値テキスト"/>
        <xdr:cNvSpPr txBox="1"/>
      </xdr:nvSpPr>
      <xdr:spPr>
        <a:xfrm>
          <a:off x="10528300" y="9421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170034</xdr:rowOff>
    </xdr:from>
    <xdr:to>
      <xdr:col>50</xdr:col>
      <xdr:colOff>165100</xdr:colOff>
      <xdr:row>56</xdr:row>
      <xdr:rowOff>100184</xdr:rowOff>
    </xdr:to>
    <xdr:sp macro="" textlink="">
      <xdr:nvSpPr>
        <xdr:cNvPr id="370" name="楕円 369"/>
        <xdr:cNvSpPr/>
      </xdr:nvSpPr>
      <xdr:spPr>
        <a:xfrm>
          <a:off x="9588500" y="9599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116711</xdr:rowOff>
    </xdr:from>
    <xdr:ext cx="534377" cy="259045"/>
    <xdr:sp macro="" textlink="">
      <xdr:nvSpPr>
        <xdr:cNvPr id="371" name="テキスト ボックス 370"/>
        <xdr:cNvSpPr txBox="1"/>
      </xdr:nvSpPr>
      <xdr:spPr>
        <a:xfrm>
          <a:off x="9372111" y="9375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18262</xdr:rowOff>
    </xdr:from>
    <xdr:to>
      <xdr:col>46</xdr:col>
      <xdr:colOff>38100</xdr:colOff>
      <xdr:row>56</xdr:row>
      <xdr:rowOff>119862</xdr:rowOff>
    </xdr:to>
    <xdr:sp macro="" textlink="">
      <xdr:nvSpPr>
        <xdr:cNvPr id="372" name="楕円 371"/>
        <xdr:cNvSpPr/>
      </xdr:nvSpPr>
      <xdr:spPr>
        <a:xfrm>
          <a:off x="8699500" y="9619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136389</xdr:rowOff>
    </xdr:from>
    <xdr:ext cx="534377" cy="259045"/>
    <xdr:sp macro="" textlink="">
      <xdr:nvSpPr>
        <xdr:cNvPr id="373" name="テキスト ボックス 372"/>
        <xdr:cNvSpPr txBox="1"/>
      </xdr:nvSpPr>
      <xdr:spPr>
        <a:xfrm>
          <a:off x="8483111" y="9394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40018</xdr:rowOff>
    </xdr:from>
    <xdr:to>
      <xdr:col>41</xdr:col>
      <xdr:colOff>101600</xdr:colOff>
      <xdr:row>56</xdr:row>
      <xdr:rowOff>141618</xdr:rowOff>
    </xdr:to>
    <xdr:sp macro="" textlink="">
      <xdr:nvSpPr>
        <xdr:cNvPr id="374" name="楕円 373"/>
        <xdr:cNvSpPr/>
      </xdr:nvSpPr>
      <xdr:spPr>
        <a:xfrm>
          <a:off x="7810500" y="964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132745</xdr:rowOff>
    </xdr:from>
    <xdr:ext cx="534377" cy="259045"/>
    <xdr:sp macro="" textlink="">
      <xdr:nvSpPr>
        <xdr:cNvPr id="375" name="テキスト ボックス 374"/>
        <xdr:cNvSpPr txBox="1"/>
      </xdr:nvSpPr>
      <xdr:spPr>
        <a:xfrm>
          <a:off x="7594111" y="9733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82214</xdr:rowOff>
    </xdr:from>
    <xdr:to>
      <xdr:col>36</xdr:col>
      <xdr:colOff>165100</xdr:colOff>
      <xdr:row>57</xdr:row>
      <xdr:rowOff>12364</xdr:rowOff>
    </xdr:to>
    <xdr:sp macro="" textlink="">
      <xdr:nvSpPr>
        <xdr:cNvPr id="376" name="楕円 375"/>
        <xdr:cNvSpPr/>
      </xdr:nvSpPr>
      <xdr:spPr>
        <a:xfrm>
          <a:off x="6921500" y="968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3491</xdr:rowOff>
    </xdr:from>
    <xdr:ext cx="534377" cy="259045"/>
    <xdr:sp macro="" textlink="">
      <xdr:nvSpPr>
        <xdr:cNvPr id="377" name="テキスト ボックス 376"/>
        <xdr:cNvSpPr txBox="1"/>
      </xdr:nvSpPr>
      <xdr:spPr>
        <a:xfrm>
          <a:off x="6705111" y="9776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8" name="直線コネクタ 387"/>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9" name="テキスト ボックス 388"/>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0" name="直線コネクタ 389"/>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1" name="テキスト ボックス 390"/>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2" name="直線コネクタ 391"/>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3" name="テキスト ボックス 392"/>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4" name="直線コネクタ 393"/>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5" name="テキスト ボックス 394"/>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6" name="直線コネクタ 395"/>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7" name="テキスト ボックス 396"/>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158045</xdr:rowOff>
    </xdr:from>
    <xdr:to>
      <xdr:col>54</xdr:col>
      <xdr:colOff>189865</xdr:colOff>
      <xdr:row>79</xdr:row>
      <xdr:rowOff>5054</xdr:rowOff>
    </xdr:to>
    <xdr:cxnSp macro="">
      <xdr:nvCxnSpPr>
        <xdr:cNvPr id="401" name="直線コネクタ 400"/>
        <xdr:cNvCxnSpPr/>
      </xdr:nvCxnSpPr>
      <xdr:spPr>
        <a:xfrm flipV="1">
          <a:off x="10475595" y="12159545"/>
          <a:ext cx="1270" cy="1390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8881</xdr:rowOff>
    </xdr:from>
    <xdr:ext cx="469744" cy="259045"/>
    <xdr:sp macro="" textlink="">
      <xdr:nvSpPr>
        <xdr:cNvPr id="402" name="商工費最小値テキスト"/>
        <xdr:cNvSpPr txBox="1"/>
      </xdr:nvSpPr>
      <xdr:spPr>
        <a:xfrm>
          <a:off x="10528300" y="13553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5054</xdr:rowOff>
    </xdr:from>
    <xdr:to>
      <xdr:col>55</xdr:col>
      <xdr:colOff>88900</xdr:colOff>
      <xdr:row>79</xdr:row>
      <xdr:rowOff>5054</xdr:rowOff>
    </xdr:to>
    <xdr:cxnSp macro="">
      <xdr:nvCxnSpPr>
        <xdr:cNvPr id="403" name="直線コネクタ 402"/>
        <xdr:cNvCxnSpPr/>
      </xdr:nvCxnSpPr>
      <xdr:spPr>
        <a:xfrm>
          <a:off x="10388600" y="13549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104722</xdr:rowOff>
    </xdr:from>
    <xdr:ext cx="534377" cy="259045"/>
    <xdr:sp macro="" textlink="">
      <xdr:nvSpPr>
        <xdr:cNvPr id="404" name="商工費最大値テキスト"/>
        <xdr:cNvSpPr txBox="1"/>
      </xdr:nvSpPr>
      <xdr:spPr>
        <a:xfrm>
          <a:off x="10528300" y="11934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75,037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158045</xdr:rowOff>
    </xdr:from>
    <xdr:to>
      <xdr:col>55</xdr:col>
      <xdr:colOff>88900</xdr:colOff>
      <xdr:row>70</xdr:row>
      <xdr:rowOff>158045</xdr:rowOff>
    </xdr:to>
    <xdr:cxnSp macro="">
      <xdr:nvCxnSpPr>
        <xdr:cNvPr id="405" name="直線コネクタ 404"/>
        <xdr:cNvCxnSpPr/>
      </xdr:nvCxnSpPr>
      <xdr:spPr>
        <a:xfrm>
          <a:off x="10388600" y="12159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64376</xdr:rowOff>
    </xdr:from>
    <xdr:to>
      <xdr:col>55</xdr:col>
      <xdr:colOff>0</xdr:colOff>
      <xdr:row>77</xdr:row>
      <xdr:rowOff>92284</xdr:rowOff>
    </xdr:to>
    <xdr:cxnSp macro="">
      <xdr:nvCxnSpPr>
        <xdr:cNvPr id="406" name="直線コネクタ 405"/>
        <xdr:cNvCxnSpPr/>
      </xdr:nvCxnSpPr>
      <xdr:spPr>
        <a:xfrm flipV="1">
          <a:off x="9639300" y="13094576"/>
          <a:ext cx="838200" cy="199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65174</xdr:rowOff>
    </xdr:from>
    <xdr:ext cx="534377" cy="259045"/>
    <xdr:sp macro="" textlink="">
      <xdr:nvSpPr>
        <xdr:cNvPr id="407" name="商工費平均値テキスト"/>
        <xdr:cNvSpPr txBox="1"/>
      </xdr:nvSpPr>
      <xdr:spPr>
        <a:xfrm>
          <a:off x="10528300" y="130953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86747</xdr:rowOff>
    </xdr:from>
    <xdr:to>
      <xdr:col>55</xdr:col>
      <xdr:colOff>50800</xdr:colOff>
      <xdr:row>77</xdr:row>
      <xdr:rowOff>16897</xdr:rowOff>
    </xdr:to>
    <xdr:sp macro="" textlink="">
      <xdr:nvSpPr>
        <xdr:cNvPr id="408" name="フローチャート: 判断 407"/>
        <xdr:cNvSpPr/>
      </xdr:nvSpPr>
      <xdr:spPr>
        <a:xfrm>
          <a:off x="10426700" y="13116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75464</xdr:rowOff>
    </xdr:from>
    <xdr:to>
      <xdr:col>50</xdr:col>
      <xdr:colOff>114300</xdr:colOff>
      <xdr:row>77</xdr:row>
      <xdr:rowOff>92284</xdr:rowOff>
    </xdr:to>
    <xdr:cxnSp macro="">
      <xdr:nvCxnSpPr>
        <xdr:cNvPr id="409" name="直線コネクタ 408"/>
        <xdr:cNvCxnSpPr/>
      </xdr:nvCxnSpPr>
      <xdr:spPr>
        <a:xfrm>
          <a:off x="8750300" y="13277114"/>
          <a:ext cx="889000" cy="16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93663</xdr:rowOff>
    </xdr:from>
    <xdr:to>
      <xdr:col>50</xdr:col>
      <xdr:colOff>165100</xdr:colOff>
      <xdr:row>78</xdr:row>
      <xdr:rowOff>23813</xdr:rowOff>
    </xdr:to>
    <xdr:sp macro="" textlink="">
      <xdr:nvSpPr>
        <xdr:cNvPr id="410" name="フローチャート: 判断 409"/>
        <xdr:cNvSpPr/>
      </xdr:nvSpPr>
      <xdr:spPr>
        <a:xfrm>
          <a:off x="9588500" y="1329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14940</xdr:rowOff>
    </xdr:from>
    <xdr:ext cx="534377" cy="259045"/>
    <xdr:sp macro="" textlink="">
      <xdr:nvSpPr>
        <xdr:cNvPr id="411" name="テキスト ボックス 410"/>
        <xdr:cNvSpPr txBox="1"/>
      </xdr:nvSpPr>
      <xdr:spPr>
        <a:xfrm>
          <a:off x="9372111" y="13388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75464</xdr:rowOff>
    </xdr:from>
    <xdr:to>
      <xdr:col>45</xdr:col>
      <xdr:colOff>177800</xdr:colOff>
      <xdr:row>77</xdr:row>
      <xdr:rowOff>97028</xdr:rowOff>
    </xdr:to>
    <xdr:cxnSp macro="">
      <xdr:nvCxnSpPr>
        <xdr:cNvPr id="412" name="直線コネクタ 411"/>
        <xdr:cNvCxnSpPr/>
      </xdr:nvCxnSpPr>
      <xdr:spPr>
        <a:xfrm flipV="1">
          <a:off x="7861300" y="13277114"/>
          <a:ext cx="889000" cy="21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92044</xdr:rowOff>
    </xdr:from>
    <xdr:to>
      <xdr:col>46</xdr:col>
      <xdr:colOff>38100</xdr:colOff>
      <xdr:row>78</xdr:row>
      <xdr:rowOff>22194</xdr:rowOff>
    </xdr:to>
    <xdr:sp macro="" textlink="">
      <xdr:nvSpPr>
        <xdr:cNvPr id="413" name="フローチャート: 判断 412"/>
        <xdr:cNvSpPr/>
      </xdr:nvSpPr>
      <xdr:spPr>
        <a:xfrm>
          <a:off x="8699500" y="13293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13321</xdr:rowOff>
    </xdr:from>
    <xdr:ext cx="534377" cy="259045"/>
    <xdr:sp macro="" textlink="">
      <xdr:nvSpPr>
        <xdr:cNvPr id="414" name="テキスト ボックス 413"/>
        <xdr:cNvSpPr txBox="1"/>
      </xdr:nvSpPr>
      <xdr:spPr>
        <a:xfrm>
          <a:off x="8483111" y="13386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168314</xdr:rowOff>
    </xdr:from>
    <xdr:to>
      <xdr:col>41</xdr:col>
      <xdr:colOff>50800</xdr:colOff>
      <xdr:row>77</xdr:row>
      <xdr:rowOff>97028</xdr:rowOff>
    </xdr:to>
    <xdr:cxnSp macro="">
      <xdr:nvCxnSpPr>
        <xdr:cNvPr id="415" name="直線コネクタ 414"/>
        <xdr:cNvCxnSpPr/>
      </xdr:nvCxnSpPr>
      <xdr:spPr>
        <a:xfrm>
          <a:off x="6972300" y="13198514"/>
          <a:ext cx="889000" cy="100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84995</xdr:rowOff>
    </xdr:from>
    <xdr:to>
      <xdr:col>41</xdr:col>
      <xdr:colOff>101600</xdr:colOff>
      <xdr:row>78</xdr:row>
      <xdr:rowOff>15145</xdr:rowOff>
    </xdr:to>
    <xdr:sp macro="" textlink="">
      <xdr:nvSpPr>
        <xdr:cNvPr id="416" name="フローチャート: 判断 415"/>
        <xdr:cNvSpPr/>
      </xdr:nvSpPr>
      <xdr:spPr>
        <a:xfrm>
          <a:off x="7810500" y="1328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6272</xdr:rowOff>
    </xdr:from>
    <xdr:ext cx="534377" cy="259045"/>
    <xdr:sp macro="" textlink="">
      <xdr:nvSpPr>
        <xdr:cNvPr id="417" name="テキスト ボックス 416"/>
        <xdr:cNvSpPr txBox="1"/>
      </xdr:nvSpPr>
      <xdr:spPr>
        <a:xfrm>
          <a:off x="7594111" y="13379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95035</xdr:rowOff>
    </xdr:from>
    <xdr:to>
      <xdr:col>36</xdr:col>
      <xdr:colOff>165100</xdr:colOff>
      <xdr:row>78</xdr:row>
      <xdr:rowOff>25185</xdr:rowOff>
    </xdr:to>
    <xdr:sp macro="" textlink="">
      <xdr:nvSpPr>
        <xdr:cNvPr id="418" name="フローチャート: 判断 417"/>
        <xdr:cNvSpPr/>
      </xdr:nvSpPr>
      <xdr:spPr>
        <a:xfrm>
          <a:off x="6921500" y="1329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16312</xdr:rowOff>
    </xdr:from>
    <xdr:ext cx="534377" cy="259045"/>
    <xdr:sp macro="" textlink="">
      <xdr:nvSpPr>
        <xdr:cNvPr id="419" name="テキスト ボックス 418"/>
        <xdr:cNvSpPr txBox="1"/>
      </xdr:nvSpPr>
      <xdr:spPr>
        <a:xfrm>
          <a:off x="6705111" y="13389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13576</xdr:rowOff>
    </xdr:from>
    <xdr:to>
      <xdr:col>55</xdr:col>
      <xdr:colOff>50800</xdr:colOff>
      <xdr:row>76</xdr:row>
      <xdr:rowOff>115176</xdr:rowOff>
    </xdr:to>
    <xdr:sp macro="" textlink="">
      <xdr:nvSpPr>
        <xdr:cNvPr id="425" name="楕円 424"/>
        <xdr:cNvSpPr/>
      </xdr:nvSpPr>
      <xdr:spPr>
        <a:xfrm>
          <a:off x="10426700" y="1304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36453</xdr:rowOff>
    </xdr:from>
    <xdr:ext cx="534377" cy="259045"/>
    <xdr:sp macro="" textlink="">
      <xdr:nvSpPr>
        <xdr:cNvPr id="426" name="商工費該当値テキスト"/>
        <xdr:cNvSpPr txBox="1"/>
      </xdr:nvSpPr>
      <xdr:spPr>
        <a:xfrm>
          <a:off x="10528300" y="12895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41484</xdr:rowOff>
    </xdr:from>
    <xdr:to>
      <xdr:col>50</xdr:col>
      <xdr:colOff>165100</xdr:colOff>
      <xdr:row>77</xdr:row>
      <xdr:rowOff>143084</xdr:rowOff>
    </xdr:to>
    <xdr:sp macro="" textlink="">
      <xdr:nvSpPr>
        <xdr:cNvPr id="427" name="楕円 426"/>
        <xdr:cNvSpPr/>
      </xdr:nvSpPr>
      <xdr:spPr>
        <a:xfrm>
          <a:off x="9588500" y="13243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159611</xdr:rowOff>
    </xdr:from>
    <xdr:ext cx="534377" cy="259045"/>
    <xdr:sp macro="" textlink="">
      <xdr:nvSpPr>
        <xdr:cNvPr id="428" name="テキスト ボックス 427"/>
        <xdr:cNvSpPr txBox="1"/>
      </xdr:nvSpPr>
      <xdr:spPr>
        <a:xfrm>
          <a:off x="9372111" y="13018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24664</xdr:rowOff>
    </xdr:from>
    <xdr:to>
      <xdr:col>46</xdr:col>
      <xdr:colOff>38100</xdr:colOff>
      <xdr:row>77</xdr:row>
      <xdr:rowOff>126264</xdr:rowOff>
    </xdr:to>
    <xdr:sp macro="" textlink="">
      <xdr:nvSpPr>
        <xdr:cNvPr id="429" name="楕円 428"/>
        <xdr:cNvSpPr/>
      </xdr:nvSpPr>
      <xdr:spPr>
        <a:xfrm>
          <a:off x="8699500" y="1322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142791</xdr:rowOff>
    </xdr:from>
    <xdr:ext cx="534377" cy="259045"/>
    <xdr:sp macro="" textlink="">
      <xdr:nvSpPr>
        <xdr:cNvPr id="430" name="テキスト ボックス 429"/>
        <xdr:cNvSpPr txBox="1"/>
      </xdr:nvSpPr>
      <xdr:spPr>
        <a:xfrm>
          <a:off x="8483111" y="13001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46228</xdr:rowOff>
    </xdr:from>
    <xdr:to>
      <xdr:col>41</xdr:col>
      <xdr:colOff>101600</xdr:colOff>
      <xdr:row>77</xdr:row>
      <xdr:rowOff>147828</xdr:rowOff>
    </xdr:to>
    <xdr:sp macro="" textlink="">
      <xdr:nvSpPr>
        <xdr:cNvPr id="431" name="楕円 430"/>
        <xdr:cNvSpPr/>
      </xdr:nvSpPr>
      <xdr:spPr>
        <a:xfrm>
          <a:off x="7810500" y="13247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164355</xdr:rowOff>
    </xdr:from>
    <xdr:ext cx="534377" cy="259045"/>
    <xdr:sp macro="" textlink="">
      <xdr:nvSpPr>
        <xdr:cNvPr id="432" name="テキスト ボックス 431"/>
        <xdr:cNvSpPr txBox="1"/>
      </xdr:nvSpPr>
      <xdr:spPr>
        <a:xfrm>
          <a:off x="7594111" y="13023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117514</xdr:rowOff>
    </xdr:from>
    <xdr:to>
      <xdr:col>36</xdr:col>
      <xdr:colOff>165100</xdr:colOff>
      <xdr:row>77</xdr:row>
      <xdr:rowOff>47664</xdr:rowOff>
    </xdr:to>
    <xdr:sp macro="" textlink="">
      <xdr:nvSpPr>
        <xdr:cNvPr id="433" name="楕円 432"/>
        <xdr:cNvSpPr/>
      </xdr:nvSpPr>
      <xdr:spPr>
        <a:xfrm>
          <a:off x="6921500" y="13147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64190</xdr:rowOff>
    </xdr:from>
    <xdr:ext cx="534377" cy="259045"/>
    <xdr:sp macro="" textlink="">
      <xdr:nvSpPr>
        <xdr:cNvPr id="434" name="テキスト ボックス 433"/>
        <xdr:cNvSpPr txBox="1"/>
      </xdr:nvSpPr>
      <xdr:spPr>
        <a:xfrm>
          <a:off x="6705111" y="12922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5" name="テキスト ボックス 444"/>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6" name="直線コネクタ 445"/>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47" name="テキスト ボックス 446"/>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8" name="直線コネクタ 447"/>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9" name="テキスト ボックス 448"/>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0" name="直線コネクタ 449"/>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1" name="テキスト ボックス 450"/>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2" name="直線コネクタ 451"/>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3" name="テキスト ボックス 452"/>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4" name="直線コネクタ 453"/>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5" name="テキスト ボックス 454"/>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6" name="直線コネクタ 455"/>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7" name="テキスト ボックス 456"/>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166266</xdr:rowOff>
    </xdr:from>
    <xdr:to>
      <xdr:col>54</xdr:col>
      <xdr:colOff>189865</xdr:colOff>
      <xdr:row>99</xdr:row>
      <xdr:rowOff>91384</xdr:rowOff>
    </xdr:to>
    <xdr:cxnSp macro="">
      <xdr:nvCxnSpPr>
        <xdr:cNvPr id="461" name="直線コネクタ 460"/>
        <xdr:cNvCxnSpPr/>
      </xdr:nvCxnSpPr>
      <xdr:spPr>
        <a:xfrm flipV="1">
          <a:off x="10475595" y="15596766"/>
          <a:ext cx="1270" cy="14681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95211</xdr:rowOff>
    </xdr:from>
    <xdr:ext cx="534377" cy="259045"/>
    <xdr:sp macro="" textlink="">
      <xdr:nvSpPr>
        <xdr:cNvPr id="462" name="土木費最小値テキスト"/>
        <xdr:cNvSpPr txBox="1"/>
      </xdr:nvSpPr>
      <xdr:spPr>
        <a:xfrm>
          <a:off x="10528300" y="17068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91384</xdr:rowOff>
    </xdr:from>
    <xdr:to>
      <xdr:col>55</xdr:col>
      <xdr:colOff>88900</xdr:colOff>
      <xdr:row>99</xdr:row>
      <xdr:rowOff>91384</xdr:rowOff>
    </xdr:to>
    <xdr:cxnSp macro="">
      <xdr:nvCxnSpPr>
        <xdr:cNvPr id="463" name="直線コネクタ 462"/>
        <xdr:cNvCxnSpPr/>
      </xdr:nvCxnSpPr>
      <xdr:spPr>
        <a:xfrm>
          <a:off x="10388600" y="17064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112943</xdr:rowOff>
    </xdr:from>
    <xdr:ext cx="599010" cy="259045"/>
    <xdr:sp macro="" textlink="">
      <xdr:nvSpPr>
        <xdr:cNvPr id="464" name="土木費最大値テキスト"/>
        <xdr:cNvSpPr txBox="1"/>
      </xdr:nvSpPr>
      <xdr:spPr>
        <a:xfrm>
          <a:off x="10528300" y="15371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110,373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166266</xdr:rowOff>
    </xdr:from>
    <xdr:to>
      <xdr:col>55</xdr:col>
      <xdr:colOff>88900</xdr:colOff>
      <xdr:row>90</xdr:row>
      <xdr:rowOff>166266</xdr:rowOff>
    </xdr:to>
    <xdr:cxnSp macro="">
      <xdr:nvCxnSpPr>
        <xdr:cNvPr id="465" name="直線コネクタ 464"/>
        <xdr:cNvCxnSpPr/>
      </xdr:nvCxnSpPr>
      <xdr:spPr>
        <a:xfrm>
          <a:off x="10388600" y="15596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158004</xdr:rowOff>
    </xdr:from>
    <xdr:to>
      <xdr:col>55</xdr:col>
      <xdr:colOff>0</xdr:colOff>
      <xdr:row>96</xdr:row>
      <xdr:rowOff>8548</xdr:rowOff>
    </xdr:to>
    <xdr:cxnSp macro="">
      <xdr:nvCxnSpPr>
        <xdr:cNvPr id="466" name="直線コネクタ 465"/>
        <xdr:cNvCxnSpPr/>
      </xdr:nvCxnSpPr>
      <xdr:spPr>
        <a:xfrm flipV="1">
          <a:off x="9639300" y="16445754"/>
          <a:ext cx="838200" cy="21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30701</xdr:rowOff>
    </xdr:from>
    <xdr:ext cx="534377" cy="259045"/>
    <xdr:sp macro="" textlink="">
      <xdr:nvSpPr>
        <xdr:cNvPr id="467" name="土木費平均値テキスト"/>
        <xdr:cNvSpPr txBox="1"/>
      </xdr:nvSpPr>
      <xdr:spPr>
        <a:xfrm>
          <a:off x="10528300" y="164899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52274</xdr:rowOff>
    </xdr:from>
    <xdr:to>
      <xdr:col>55</xdr:col>
      <xdr:colOff>50800</xdr:colOff>
      <xdr:row>96</xdr:row>
      <xdr:rowOff>153874</xdr:rowOff>
    </xdr:to>
    <xdr:sp macro="" textlink="">
      <xdr:nvSpPr>
        <xdr:cNvPr id="468" name="フローチャート: 判断 467"/>
        <xdr:cNvSpPr/>
      </xdr:nvSpPr>
      <xdr:spPr>
        <a:xfrm>
          <a:off x="10426700" y="16511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8548</xdr:rowOff>
    </xdr:from>
    <xdr:to>
      <xdr:col>50</xdr:col>
      <xdr:colOff>114300</xdr:colOff>
      <xdr:row>96</xdr:row>
      <xdr:rowOff>88869</xdr:rowOff>
    </xdr:to>
    <xdr:cxnSp macro="">
      <xdr:nvCxnSpPr>
        <xdr:cNvPr id="469" name="直線コネクタ 468"/>
        <xdr:cNvCxnSpPr/>
      </xdr:nvCxnSpPr>
      <xdr:spPr>
        <a:xfrm flipV="1">
          <a:off x="8750300" y="16467748"/>
          <a:ext cx="889000" cy="80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100248</xdr:rowOff>
    </xdr:from>
    <xdr:to>
      <xdr:col>50</xdr:col>
      <xdr:colOff>165100</xdr:colOff>
      <xdr:row>97</xdr:row>
      <xdr:rowOff>30398</xdr:rowOff>
    </xdr:to>
    <xdr:sp macro="" textlink="">
      <xdr:nvSpPr>
        <xdr:cNvPr id="470" name="フローチャート: 判断 469"/>
        <xdr:cNvSpPr/>
      </xdr:nvSpPr>
      <xdr:spPr>
        <a:xfrm>
          <a:off x="9588500" y="16559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21525</xdr:rowOff>
    </xdr:from>
    <xdr:ext cx="534377" cy="259045"/>
    <xdr:sp macro="" textlink="">
      <xdr:nvSpPr>
        <xdr:cNvPr id="471" name="テキスト ボックス 470"/>
        <xdr:cNvSpPr txBox="1"/>
      </xdr:nvSpPr>
      <xdr:spPr>
        <a:xfrm>
          <a:off x="9372111" y="16652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88869</xdr:rowOff>
    </xdr:from>
    <xdr:to>
      <xdr:col>45</xdr:col>
      <xdr:colOff>177800</xdr:colOff>
      <xdr:row>96</xdr:row>
      <xdr:rowOff>143342</xdr:rowOff>
    </xdr:to>
    <xdr:cxnSp macro="">
      <xdr:nvCxnSpPr>
        <xdr:cNvPr id="472" name="直線コネクタ 471"/>
        <xdr:cNvCxnSpPr/>
      </xdr:nvCxnSpPr>
      <xdr:spPr>
        <a:xfrm flipV="1">
          <a:off x="7861300" y="16548069"/>
          <a:ext cx="889000" cy="54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94124</xdr:rowOff>
    </xdr:from>
    <xdr:to>
      <xdr:col>46</xdr:col>
      <xdr:colOff>38100</xdr:colOff>
      <xdr:row>97</xdr:row>
      <xdr:rowOff>24274</xdr:rowOff>
    </xdr:to>
    <xdr:sp macro="" textlink="">
      <xdr:nvSpPr>
        <xdr:cNvPr id="473" name="フローチャート: 判断 472"/>
        <xdr:cNvSpPr/>
      </xdr:nvSpPr>
      <xdr:spPr>
        <a:xfrm>
          <a:off x="8699500" y="1655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15401</xdr:rowOff>
    </xdr:from>
    <xdr:ext cx="534377" cy="259045"/>
    <xdr:sp macro="" textlink="">
      <xdr:nvSpPr>
        <xdr:cNvPr id="474" name="テキスト ボックス 473"/>
        <xdr:cNvSpPr txBox="1"/>
      </xdr:nvSpPr>
      <xdr:spPr>
        <a:xfrm>
          <a:off x="8483111" y="16646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31621</xdr:rowOff>
    </xdr:from>
    <xdr:to>
      <xdr:col>41</xdr:col>
      <xdr:colOff>50800</xdr:colOff>
      <xdr:row>96</xdr:row>
      <xdr:rowOff>143342</xdr:rowOff>
    </xdr:to>
    <xdr:cxnSp macro="">
      <xdr:nvCxnSpPr>
        <xdr:cNvPr id="475" name="直線コネクタ 474"/>
        <xdr:cNvCxnSpPr/>
      </xdr:nvCxnSpPr>
      <xdr:spPr>
        <a:xfrm>
          <a:off x="6972300" y="16490821"/>
          <a:ext cx="889000" cy="111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71608</xdr:rowOff>
    </xdr:from>
    <xdr:to>
      <xdr:col>41</xdr:col>
      <xdr:colOff>101600</xdr:colOff>
      <xdr:row>97</xdr:row>
      <xdr:rowOff>1758</xdr:rowOff>
    </xdr:to>
    <xdr:sp macro="" textlink="">
      <xdr:nvSpPr>
        <xdr:cNvPr id="476" name="フローチャート: 判断 475"/>
        <xdr:cNvSpPr/>
      </xdr:nvSpPr>
      <xdr:spPr>
        <a:xfrm>
          <a:off x="7810500" y="16530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18285</xdr:rowOff>
    </xdr:from>
    <xdr:ext cx="534377" cy="259045"/>
    <xdr:sp macro="" textlink="">
      <xdr:nvSpPr>
        <xdr:cNvPr id="477" name="テキスト ボックス 476"/>
        <xdr:cNvSpPr txBox="1"/>
      </xdr:nvSpPr>
      <xdr:spPr>
        <a:xfrm>
          <a:off x="7594111" y="16306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95693</xdr:rowOff>
    </xdr:from>
    <xdr:to>
      <xdr:col>36</xdr:col>
      <xdr:colOff>165100</xdr:colOff>
      <xdr:row>97</xdr:row>
      <xdr:rowOff>25843</xdr:rowOff>
    </xdr:to>
    <xdr:sp macro="" textlink="">
      <xdr:nvSpPr>
        <xdr:cNvPr id="478" name="フローチャート: 判断 477"/>
        <xdr:cNvSpPr/>
      </xdr:nvSpPr>
      <xdr:spPr>
        <a:xfrm>
          <a:off x="6921500" y="16554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16970</xdr:rowOff>
    </xdr:from>
    <xdr:ext cx="534377" cy="259045"/>
    <xdr:sp macro="" textlink="">
      <xdr:nvSpPr>
        <xdr:cNvPr id="479" name="テキスト ボックス 478"/>
        <xdr:cNvSpPr txBox="1"/>
      </xdr:nvSpPr>
      <xdr:spPr>
        <a:xfrm>
          <a:off x="6705111" y="16647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107204</xdr:rowOff>
    </xdr:from>
    <xdr:to>
      <xdr:col>55</xdr:col>
      <xdr:colOff>50800</xdr:colOff>
      <xdr:row>96</xdr:row>
      <xdr:rowOff>37354</xdr:rowOff>
    </xdr:to>
    <xdr:sp macro="" textlink="">
      <xdr:nvSpPr>
        <xdr:cNvPr id="485" name="楕円 484"/>
        <xdr:cNvSpPr/>
      </xdr:nvSpPr>
      <xdr:spPr>
        <a:xfrm>
          <a:off x="10426700" y="16394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130081</xdr:rowOff>
    </xdr:from>
    <xdr:ext cx="534377" cy="259045"/>
    <xdr:sp macro="" textlink="">
      <xdr:nvSpPr>
        <xdr:cNvPr id="486" name="土木費該当値テキスト"/>
        <xdr:cNvSpPr txBox="1"/>
      </xdr:nvSpPr>
      <xdr:spPr>
        <a:xfrm>
          <a:off x="10528300" y="16246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129198</xdr:rowOff>
    </xdr:from>
    <xdr:to>
      <xdr:col>50</xdr:col>
      <xdr:colOff>165100</xdr:colOff>
      <xdr:row>96</xdr:row>
      <xdr:rowOff>59348</xdr:rowOff>
    </xdr:to>
    <xdr:sp macro="" textlink="">
      <xdr:nvSpPr>
        <xdr:cNvPr id="487" name="楕円 486"/>
        <xdr:cNvSpPr/>
      </xdr:nvSpPr>
      <xdr:spPr>
        <a:xfrm>
          <a:off x="9588500" y="16416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75875</xdr:rowOff>
    </xdr:from>
    <xdr:ext cx="534377" cy="259045"/>
    <xdr:sp macro="" textlink="">
      <xdr:nvSpPr>
        <xdr:cNvPr id="488" name="テキスト ボックス 487"/>
        <xdr:cNvSpPr txBox="1"/>
      </xdr:nvSpPr>
      <xdr:spPr>
        <a:xfrm>
          <a:off x="9372111" y="16192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38069</xdr:rowOff>
    </xdr:from>
    <xdr:to>
      <xdr:col>46</xdr:col>
      <xdr:colOff>38100</xdr:colOff>
      <xdr:row>96</xdr:row>
      <xdr:rowOff>139669</xdr:rowOff>
    </xdr:to>
    <xdr:sp macro="" textlink="">
      <xdr:nvSpPr>
        <xdr:cNvPr id="489" name="楕円 488"/>
        <xdr:cNvSpPr/>
      </xdr:nvSpPr>
      <xdr:spPr>
        <a:xfrm>
          <a:off x="8699500" y="16497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156196</xdr:rowOff>
    </xdr:from>
    <xdr:ext cx="534377" cy="259045"/>
    <xdr:sp macro="" textlink="">
      <xdr:nvSpPr>
        <xdr:cNvPr id="490" name="テキスト ボックス 489"/>
        <xdr:cNvSpPr txBox="1"/>
      </xdr:nvSpPr>
      <xdr:spPr>
        <a:xfrm>
          <a:off x="8483111" y="16272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92542</xdr:rowOff>
    </xdr:from>
    <xdr:to>
      <xdr:col>41</xdr:col>
      <xdr:colOff>101600</xdr:colOff>
      <xdr:row>97</xdr:row>
      <xdr:rowOff>22692</xdr:rowOff>
    </xdr:to>
    <xdr:sp macro="" textlink="">
      <xdr:nvSpPr>
        <xdr:cNvPr id="491" name="楕円 490"/>
        <xdr:cNvSpPr/>
      </xdr:nvSpPr>
      <xdr:spPr>
        <a:xfrm>
          <a:off x="7810500" y="16551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13819</xdr:rowOff>
    </xdr:from>
    <xdr:ext cx="534377" cy="259045"/>
    <xdr:sp macro="" textlink="">
      <xdr:nvSpPr>
        <xdr:cNvPr id="492" name="テキスト ボックス 491"/>
        <xdr:cNvSpPr txBox="1"/>
      </xdr:nvSpPr>
      <xdr:spPr>
        <a:xfrm>
          <a:off x="7594111" y="16644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152271</xdr:rowOff>
    </xdr:from>
    <xdr:to>
      <xdr:col>36</xdr:col>
      <xdr:colOff>165100</xdr:colOff>
      <xdr:row>96</xdr:row>
      <xdr:rowOff>82421</xdr:rowOff>
    </xdr:to>
    <xdr:sp macro="" textlink="">
      <xdr:nvSpPr>
        <xdr:cNvPr id="493" name="楕円 492"/>
        <xdr:cNvSpPr/>
      </xdr:nvSpPr>
      <xdr:spPr>
        <a:xfrm>
          <a:off x="6921500" y="16440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98948</xdr:rowOff>
    </xdr:from>
    <xdr:ext cx="534377" cy="259045"/>
    <xdr:sp macro="" textlink="">
      <xdr:nvSpPr>
        <xdr:cNvPr id="494" name="テキスト ボックス 493"/>
        <xdr:cNvSpPr txBox="1"/>
      </xdr:nvSpPr>
      <xdr:spPr>
        <a:xfrm>
          <a:off x="6705111" y="16215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5" name="直線コネクタ 504"/>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6" name="テキスト ボックス 505"/>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7" name="直線コネクタ 506"/>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8" name="テキスト ボックス 507"/>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9" name="直線コネクタ 508"/>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0" name="テキスト ボックス 509"/>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1" name="直線コネクタ 510"/>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2" name="テキスト ボックス 511"/>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4" name="テキスト ボックス 513"/>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89683</xdr:rowOff>
    </xdr:from>
    <xdr:to>
      <xdr:col>85</xdr:col>
      <xdr:colOff>126364</xdr:colOff>
      <xdr:row>37</xdr:row>
      <xdr:rowOff>133185</xdr:rowOff>
    </xdr:to>
    <xdr:cxnSp macro="">
      <xdr:nvCxnSpPr>
        <xdr:cNvPr id="516" name="直線コネクタ 515"/>
        <xdr:cNvCxnSpPr/>
      </xdr:nvCxnSpPr>
      <xdr:spPr>
        <a:xfrm flipV="1">
          <a:off x="16317595" y="5233183"/>
          <a:ext cx="1269" cy="12436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137012</xdr:rowOff>
    </xdr:from>
    <xdr:ext cx="469744" cy="259045"/>
    <xdr:sp macro="" textlink="">
      <xdr:nvSpPr>
        <xdr:cNvPr id="517" name="消防費最小値テキスト"/>
        <xdr:cNvSpPr txBox="1"/>
      </xdr:nvSpPr>
      <xdr:spPr>
        <a:xfrm>
          <a:off x="16370300" y="6480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37</xdr:row>
      <xdr:rowOff>133185</xdr:rowOff>
    </xdr:from>
    <xdr:to>
      <xdr:col>86</xdr:col>
      <xdr:colOff>25400</xdr:colOff>
      <xdr:row>37</xdr:row>
      <xdr:rowOff>133185</xdr:rowOff>
    </xdr:to>
    <xdr:cxnSp macro="">
      <xdr:nvCxnSpPr>
        <xdr:cNvPr id="518" name="直線コネクタ 517"/>
        <xdr:cNvCxnSpPr/>
      </xdr:nvCxnSpPr>
      <xdr:spPr>
        <a:xfrm>
          <a:off x="16230600" y="6476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36360</xdr:rowOff>
    </xdr:from>
    <xdr:ext cx="534377" cy="259045"/>
    <xdr:sp macro="" textlink="">
      <xdr:nvSpPr>
        <xdr:cNvPr id="519" name="消防費最大値テキスト"/>
        <xdr:cNvSpPr txBox="1"/>
      </xdr:nvSpPr>
      <xdr:spPr>
        <a:xfrm>
          <a:off x="16370300" y="5008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62,188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89683</xdr:rowOff>
    </xdr:from>
    <xdr:to>
      <xdr:col>86</xdr:col>
      <xdr:colOff>25400</xdr:colOff>
      <xdr:row>30</xdr:row>
      <xdr:rowOff>89683</xdr:rowOff>
    </xdr:to>
    <xdr:cxnSp macro="">
      <xdr:nvCxnSpPr>
        <xdr:cNvPr id="520" name="直線コネクタ 519"/>
        <xdr:cNvCxnSpPr/>
      </xdr:nvCxnSpPr>
      <xdr:spPr>
        <a:xfrm>
          <a:off x="16230600" y="5233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117572</xdr:rowOff>
    </xdr:from>
    <xdr:to>
      <xdr:col>85</xdr:col>
      <xdr:colOff>127000</xdr:colOff>
      <xdr:row>36</xdr:row>
      <xdr:rowOff>37813</xdr:rowOff>
    </xdr:to>
    <xdr:cxnSp macro="">
      <xdr:nvCxnSpPr>
        <xdr:cNvPr id="521" name="直線コネクタ 520"/>
        <xdr:cNvCxnSpPr/>
      </xdr:nvCxnSpPr>
      <xdr:spPr>
        <a:xfrm flipV="1">
          <a:off x="15481300" y="6118322"/>
          <a:ext cx="838200" cy="91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98028</xdr:rowOff>
    </xdr:from>
    <xdr:ext cx="534377" cy="259045"/>
    <xdr:sp macro="" textlink="">
      <xdr:nvSpPr>
        <xdr:cNvPr id="522" name="消防費平均値テキスト"/>
        <xdr:cNvSpPr txBox="1"/>
      </xdr:nvSpPr>
      <xdr:spPr>
        <a:xfrm>
          <a:off x="16370300" y="60987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119601</xdr:rowOff>
    </xdr:from>
    <xdr:to>
      <xdr:col>85</xdr:col>
      <xdr:colOff>177800</xdr:colOff>
      <xdr:row>36</xdr:row>
      <xdr:rowOff>49751</xdr:rowOff>
    </xdr:to>
    <xdr:sp macro="" textlink="">
      <xdr:nvSpPr>
        <xdr:cNvPr id="523" name="フローチャート: 判断 522"/>
        <xdr:cNvSpPr/>
      </xdr:nvSpPr>
      <xdr:spPr>
        <a:xfrm>
          <a:off x="16268700" y="6120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37813</xdr:rowOff>
    </xdr:from>
    <xdr:to>
      <xdr:col>81</xdr:col>
      <xdr:colOff>50800</xdr:colOff>
      <xdr:row>37</xdr:row>
      <xdr:rowOff>3066</xdr:rowOff>
    </xdr:to>
    <xdr:cxnSp macro="">
      <xdr:nvCxnSpPr>
        <xdr:cNvPr id="524" name="直線コネクタ 523"/>
        <xdr:cNvCxnSpPr/>
      </xdr:nvCxnSpPr>
      <xdr:spPr>
        <a:xfrm flipV="1">
          <a:off x="14592300" y="6210013"/>
          <a:ext cx="889000" cy="136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161686</xdr:rowOff>
    </xdr:from>
    <xdr:to>
      <xdr:col>81</xdr:col>
      <xdr:colOff>101600</xdr:colOff>
      <xdr:row>36</xdr:row>
      <xdr:rowOff>91836</xdr:rowOff>
    </xdr:to>
    <xdr:sp macro="" textlink="">
      <xdr:nvSpPr>
        <xdr:cNvPr id="525" name="フローチャート: 判断 524"/>
        <xdr:cNvSpPr/>
      </xdr:nvSpPr>
      <xdr:spPr>
        <a:xfrm>
          <a:off x="15430500" y="6162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82963</xdr:rowOff>
    </xdr:from>
    <xdr:ext cx="534377" cy="259045"/>
    <xdr:sp macro="" textlink="">
      <xdr:nvSpPr>
        <xdr:cNvPr id="526" name="テキスト ボックス 525"/>
        <xdr:cNvSpPr txBox="1"/>
      </xdr:nvSpPr>
      <xdr:spPr>
        <a:xfrm>
          <a:off x="15214111" y="6255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116657</xdr:rowOff>
    </xdr:from>
    <xdr:to>
      <xdr:col>76</xdr:col>
      <xdr:colOff>114300</xdr:colOff>
      <xdr:row>37</xdr:row>
      <xdr:rowOff>3066</xdr:rowOff>
    </xdr:to>
    <xdr:cxnSp macro="">
      <xdr:nvCxnSpPr>
        <xdr:cNvPr id="527" name="直線コネクタ 526"/>
        <xdr:cNvCxnSpPr/>
      </xdr:nvCxnSpPr>
      <xdr:spPr>
        <a:xfrm>
          <a:off x="13703300" y="6288857"/>
          <a:ext cx="889000" cy="57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168636</xdr:rowOff>
    </xdr:from>
    <xdr:to>
      <xdr:col>76</xdr:col>
      <xdr:colOff>165100</xdr:colOff>
      <xdr:row>36</xdr:row>
      <xdr:rowOff>98786</xdr:rowOff>
    </xdr:to>
    <xdr:sp macro="" textlink="">
      <xdr:nvSpPr>
        <xdr:cNvPr id="528" name="フローチャート: 判断 527"/>
        <xdr:cNvSpPr/>
      </xdr:nvSpPr>
      <xdr:spPr>
        <a:xfrm>
          <a:off x="14541500" y="6169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115313</xdr:rowOff>
    </xdr:from>
    <xdr:ext cx="534377" cy="259045"/>
    <xdr:sp macro="" textlink="">
      <xdr:nvSpPr>
        <xdr:cNvPr id="529" name="テキスト ボックス 528"/>
        <xdr:cNvSpPr txBox="1"/>
      </xdr:nvSpPr>
      <xdr:spPr>
        <a:xfrm>
          <a:off x="14325111" y="5944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116657</xdr:rowOff>
    </xdr:from>
    <xdr:to>
      <xdr:col>71</xdr:col>
      <xdr:colOff>177800</xdr:colOff>
      <xdr:row>37</xdr:row>
      <xdr:rowOff>12393</xdr:rowOff>
    </xdr:to>
    <xdr:cxnSp macro="">
      <xdr:nvCxnSpPr>
        <xdr:cNvPr id="530" name="直線コネクタ 529"/>
        <xdr:cNvCxnSpPr/>
      </xdr:nvCxnSpPr>
      <xdr:spPr>
        <a:xfrm flipV="1">
          <a:off x="12814300" y="6288857"/>
          <a:ext cx="889000" cy="67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3015</xdr:rowOff>
    </xdr:from>
    <xdr:to>
      <xdr:col>72</xdr:col>
      <xdr:colOff>38100</xdr:colOff>
      <xdr:row>36</xdr:row>
      <xdr:rowOff>104615</xdr:rowOff>
    </xdr:to>
    <xdr:sp macro="" textlink="">
      <xdr:nvSpPr>
        <xdr:cNvPr id="531" name="フローチャート: 判断 530"/>
        <xdr:cNvSpPr/>
      </xdr:nvSpPr>
      <xdr:spPr>
        <a:xfrm>
          <a:off x="13652500" y="6175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121142</xdr:rowOff>
    </xdr:from>
    <xdr:ext cx="534377" cy="259045"/>
    <xdr:sp macro="" textlink="">
      <xdr:nvSpPr>
        <xdr:cNvPr id="532" name="テキスト ボックス 531"/>
        <xdr:cNvSpPr txBox="1"/>
      </xdr:nvSpPr>
      <xdr:spPr>
        <a:xfrm>
          <a:off x="13436111" y="5950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11153</xdr:rowOff>
    </xdr:from>
    <xdr:to>
      <xdr:col>67</xdr:col>
      <xdr:colOff>101600</xdr:colOff>
      <xdr:row>36</xdr:row>
      <xdr:rowOff>112753</xdr:rowOff>
    </xdr:to>
    <xdr:sp macro="" textlink="">
      <xdr:nvSpPr>
        <xdr:cNvPr id="533" name="フローチャート: 判断 532"/>
        <xdr:cNvSpPr/>
      </xdr:nvSpPr>
      <xdr:spPr>
        <a:xfrm>
          <a:off x="12763500" y="6183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129280</xdr:rowOff>
    </xdr:from>
    <xdr:ext cx="534377" cy="259045"/>
    <xdr:sp macro="" textlink="">
      <xdr:nvSpPr>
        <xdr:cNvPr id="534" name="テキスト ボックス 533"/>
        <xdr:cNvSpPr txBox="1"/>
      </xdr:nvSpPr>
      <xdr:spPr>
        <a:xfrm>
          <a:off x="12547111" y="5958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66772</xdr:rowOff>
    </xdr:from>
    <xdr:to>
      <xdr:col>85</xdr:col>
      <xdr:colOff>177800</xdr:colOff>
      <xdr:row>35</xdr:row>
      <xdr:rowOff>168372</xdr:rowOff>
    </xdr:to>
    <xdr:sp macro="" textlink="">
      <xdr:nvSpPr>
        <xdr:cNvPr id="540" name="楕円 539"/>
        <xdr:cNvSpPr/>
      </xdr:nvSpPr>
      <xdr:spPr>
        <a:xfrm>
          <a:off x="16268700" y="6067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89649</xdr:rowOff>
    </xdr:from>
    <xdr:ext cx="534377" cy="259045"/>
    <xdr:sp macro="" textlink="">
      <xdr:nvSpPr>
        <xdr:cNvPr id="541" name="消防費該当値テキスト"/>
        <xdr:cNvSpPr txBox="1"/>
      </xdr:nvSpPr>
      <xdr:spPr>
        <a:xfrm>
          <a:off x="16370300" y="5918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158463</xdr:rowOff>
    </xdr:from>
    <xdr:to>
      <xdr:col>81</xdr:col>
      <xdr:colOff>101600</xdr:colOff>
      <xdr:row>36</xdr:row>
      <xdr:rowOff>88613</xdr:rowOff>
    </xdr:to>
    <xdr:sp macro="" textlink="">
      <xdr:nvSpPr>
        <xdr:cNvPr id="542" name="楕円 541"/>
        <xdr:cNvSpPr/>
      </xdr:nvSpPr>
      <xdr:spPr>
        <a:xfrm>
          <a:off x="15430500" y="6159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105140</xdr:rowOff>
    </xdr:from>
    <xdr:ext cx="534377" cy="259045"/>
    <xdr:sp macro="" textlink="">
      <xdr:nvSpPr>
        <xdr:cNvPr id="543" name="テキスト ボックス 542"/>
        <xdr:cNvSpPr txBox="1"/>
      </xdr:nvSpPr>
      <xdr:spPr>
        <a:xfrm>
          <a:off x="15214111" y="5934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123716</xdr:rowOff>
    </xdr:from>
    <xdr:to>
      <xdr:col>76</xdr:col>
      <xdr:colOff>165100</xdr:colOff>
      <xdr:row>37</xdr:row>
      <xdr:rowOff>53866</xdr:rowOff>
    </xdr:to>
    <xdr:sp macro="" textlink="">
      <xdr:nvSpPr>
        <xdr:cNvPr id="544" name="楕円 543"/>
        <xdr:cNvSpPr/>
      </xdr:nvSpPr>
      <xdr:spPr>
        <a:xfrm>
          <a:off x="14541500" y="6295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44993</xdr:rowOff>
    </xdr:from>
    <xdr:ext cx="534377" cy="259045"/>
    <xdr:sp macro="" textlink="">
      <xdr:nvSpPr>
        <xdr:cNvPr id="545" name="テキスト ボックス 544"/>
        <xdr:cNvSpPr txBox="1"/>
      </xdr:nvSpPr>
      <xdr:spPr>
        <a:xfrm>
          <a:off x="14325111" y="6388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65857</xdr:rowOff>
    </xdr:from>
    <xdr:to>
      <xdr:col>72</xdr:col>
      <xdr:colOff>38100</xdr:colOff>
      <xdr:row>36</xdr:row>
      <xdr:rowOff>167457</xdr:rowOff>
    </xdr:to>
    <xdr:sp macro="" textlink="">
      <xdr:nvSpPr>
        <xdr:cNvPr id="546" name="楕円 545"/>
        <xdr:cNvSpPr/>
      </xdr:nvSpPr>
      <xdr:spPr>
        <a:xfrm>
          <a:off x="13652500" y="6238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158584</xdr:rowOff>
    </xdr:from>
    <xdr:ext cx="534377" cy="259045"/>
    <xdr:sp macro="" textlink="">
      <xdr:nvSpPr>
        <xdr:cNvPr id="547" name="テキスト ボックス 546"/>
        <xdr:cNvSpPr txBox="1"/>
      </xdr:nvSpPr>
      <xdr:spPr>
        <a:xfrm>
          <a:off x="13436111" y="6330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133043</xdr:rowOff>
    </xdr:from>
    <xdr:to>
      <xdr:col>67</xdr:col>
      <xdr:colOff>101600</xdr:colOff>
      <xdr:row>37</xdr:row>
      <xdr:rowOff>63193</xdr:rowOff>
    </xdr:to>
    <xdr:sp macro="" textlink="">
      <xdr:nvSpPr>
        <xdr:cNvPr id="548" name="楕円 547"/>
        <xdr:cNvSpPr/>
      </xdr:nvSpPr>
      <xdr:spPr>
        <a:xfrm>
          <a:off x="12763500" y="630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54320</xdr:rowOff>
    </xdr:from>
    <xdr:ext cx="534377" cy="259045"/>
    <xdr:sp macro="" textlink="">
      <xdr:nvSpPr>
        <xdr:cNvPr id="549" name="テキスト ボックス 548"/>
        <xdr:cNvSpPr txBox="1"/>
      </xdr:nvSpPr>
      <xdr:spPr>
        <a:xfrm>
          <a:off x="12547111" y="639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0" name="テキスト ボックス 559"/>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1" name="直線コネクタ 560"/>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2" name="テキスト ボックス 561"/>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3" name="直線コネクタ 562"/>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4" name="テキスト ボックス 563"/>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5" name="直線コネクタ 564"/>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6" name="テキスト ボックス 565"/>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7" name="直線コネクタ 566"/>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5642</xdr:rowOff>
    </xdr:from>
    <xdr:ext cx="531299" cy="259045"/>
    <xdr:sp macro="" textlink="">
      <xdr:nvSpPr>
        <xdr:cNvPr id="568" name="テキスト ボックス 567"/>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9" name="直線コネクタ 568"/>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0" name="テキスト ボックス 569"/>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1" name="直線コネクタ 570"/>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2" name="テキスト ボックス 571"/>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3" name="直線コネクタ 57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4" name="テキスト ボックス 573"/>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5"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135912</xdr:rowOff>
    </xdr:from>
    <xdr:to>
      <xdr:col>85</xdr:col>
      <xdr:colOff>126364</xdr:colOff>
      <xdr:row>58</xdr:row>
      <xdr:rowOff>38953</xdr:rowOff>
    </xdr:to>
    <xdr:cxnSp macro="">
      <xdr:nvCxnSpPr>
        <xdr:cNvPr id="576" name="直線コネクタ 575"/>
        <xdr:cNvCxnSpPr/>
      </xdr:nvCxnSpPr>
      <xdr:spPr>
        <a:xfrm flipV="1">
          <a:off x="16317595" y="8708412"/>
          <a:ext cx="1269" cy="12746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42780</xdr:rowOff>
    </xdr:from>
    <xdr:ext cx="534377" cy="259045"/>
    <xdr:sp macro="" textlink="">
      <xdr:nvSpPr>
        <xdr:cNvPr id="577" name="教育費最小値テキスト"/>
        <xdr:cNvSpPr txBox="1"/>
      </xdr:nvSpPr>
      <xdr:spPr>
        <a:xfrm>
          <a:off x="16370300" y="9986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38953</xdr:rowOff>
    </xdr:from>
    <xdr:to>
      <xdr:col>86</xdr:col>
      <xdr:colOff>25400</xdr:colOff>
      <xdr:row>58</xdr:row>
      <xdr:rowOff>38953</xdr:rowOff>
    </xdr:to>
    <xdr:cxnSp macro="">
      <xdr:nvCxnSpPr>
        <xdr:cNvPr id="578" name="直線コネクタ 577"/>
        <xdr:cNvCxnSpPr/>
      </xdr:nvCxnSpPr>
      <xdr:spPr>
        <a:xfrm>
          <a:off x="16230600" y="9983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82589</xdr:rowOff>
    </xdr:from>
    <xdr:ext cx="599010" cy="259045"/>
    <xdr:sp macro="" textlink="">
      <xdr:nvSpPr>
        <xdr:cNvPr id="579" name="教育費最大値テキスト"/>
        <xdr:cNvSpPr txBox="1"/>
      </xdr:nvSpPr>
      <xdr:spPr>
        <a:xfrm>
          <a:off x="16370300" y="8483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112,232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135912</xdr:rowOff>
    </xdr:from>
    <xdr:to>
      <xdr:col>86</xdr:col>
      <xdr:colOff>25400</xdr:colOff>
      <xdr:row>50</xdr:row>
      <xdr:rowOff>135912</xdr:rowOff>
    </xdr:to>
    <xdr:cxnSp macro="">
      <xdr:nvCxnSpPr>
        <xdr:cNvPr id="580" name="直線コネクタ 579"/>
        <xdr:cNvCxnSpPr/>
      </xdr:nvCxnSpPr>
      <xdr:spPr>
        <a:xfrm>
          <a:off x="16230600" y="8708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24306</xdr:rowOff>
    </xdr:from>
    <xdr:to>
      <xdr:col>85</xdr:col>
      <xdr:colOff>127000</xdr:colOff>
      <xdr:row>56</xdr:row>
      <xdr:rowOff>44243</xdr:rowOff>
    </xdr:to>
    <xdr:cxnSp macro="">
      <xdr:nvCxnSpPr>
        <xdr:cNvPr id="581" name="直線コネクタ 580"/>
        <xdr:cNvCxnSpPr/>
      </xdr:nvCxnSpPr>
      <xdr:spPr>
        <a:xfrm flipV="1">
          <a:off x="15481300" y="9625506"/>
          <a:ext cx="838200" cy="19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145496</xdr:rowOff>
    </xdr:from>
    <xdr:ext cx="534377" cy="259045"/>
    <xdr:sp macro="" textlink="">
      <xdr:nvSpPr>
        <xdr:cNvPr id="582" name="教育費平均値テキスト"/>
        <xdr:cNvSpPr txBox="1"/>
      </xdr:nvSpPr>
      <xdr:spPr>
        <a:xfrm>
          <a:off x="16370300" y="94037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122619</xdr:rowOff>
    </xdr:from>
    <xdr:to>
      <xdr:col>85</xdr:col>
      <xdr:colOff>177800</xdr:colOff>
      <xdr:row>56</xdr:row>
      <xdr:rowOff>52769</xdr:rowOff>
    </xdr:to>
    <xdr:sp macro="" textlink="">
      <xdr:nvSpPr>
        <xdr:cNvPr id="583" name="フローチャート: 判断 582"/>
        <xdr:cNvSpPr/>
      </xdr:nvSpPr>
      <xdr:spPr>
        <a:xfrm>
          <a:off x="16268700" y="9552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44243</xdr:rowOff>
    </xdr:from>
    <xdr:to>
      <xdr:col>81</xdr:col>
      <xdr:colOff>50800</xdr:colOff>
      <xdr:row>56</xdr:row>
      <xdr:rowOff>147048</xdr:rowOff>
    </xdr:to>
    <xdr:cxnSp macro="">
      <xdr:nvCxnSpPr>
        <xdr:cNvPr id="584" name="直線コネクタ 583"/>
        <xdr:cNvCxnSpPr/>
      </xdr:nvCxnSpPr>
      <xdr:spPr>
        <a:xfrm flipV="1">
          <a:off x="14592300" y="9645443"/>
          <a:ext cx="889000" cy="102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15715</xdr:rowOff>
    </xdr:from>
    <xdr:to>
      <xdr:col>81</xdr:col>
      <xdr:colOff>101600</xdr:colOff>
      <xdr:row>56</xdr:row>
      <xdr:rowOff>117315</xdr:rowOff>
    </xdr:to>
    <xdr:sp macro="" textlink="">
      <xdr:nvSpPr>
        <xdr:cNvPr id="585" name="フローチャート: 判断 584"/>
        <xdr:cNvSpPr/>
      </xdr:nvSpPr>
      <xdr:spPr>
        <a:xfrm>
          <a:off x="15430500" y="961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108442</xdr:rowOff>
    </xdr:from>
    <xdr:ext cx="534377" cy="259045"/>
    <xdr:sp macro="" textlink="">
      <xdr:nvSpPr>
        <xdr:cNvPr id="586" name="テキスト ボックス 585"/>
        <xdr:cNvSpPr txBox="1"/>
      </xdr:nvSpPr>
      <xdr:spPr>
        <a:xfrm>
          <a:off x="15214111" y="9709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132042</xdr:rowOff>
    </xdr:from>
    <xdr:to>
      <xdr:col>76</xdr:col>
      <xdr:colOff>114300</xdr:colOff>
      <xdr:row>56</xdr:row>
      <xdr:rowOff>147048</xdr:rowOff>
    </xdr:to>
    <xdr:cxnSp macro="">
      <xdr:nvCxnSpPr>
        <xdr:cNvPr id="587" name="直線コネクタ 586"/>
        <xdr:cNvCxnSpPr/>
      </xdr:nvCxnSpPr>
      <xdr:spPr>
        <a:xfrm>
          <a:off x="13703300" y="9561792"/>
          <a:ext cx="889000" cy="186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46903</xdr:rowOff>
    </xdr:from>
    <xdr:to>
      <xdr:col>76</xdr:col>
      <xdr:colOff>165100</xdr:colOff>
      <xdr:row>56</xdr:row>
      <xdr:rowOff>148503</xdr:rowOff>
    </xdr:to>
    <xdr:sp macro="" textlink="">
      <xdr:nvSpPr>
        <xdr:cNvPr id="588" name="フローチャート: 判断 587"/>
        <xdr:cNvSpPr/>
      </xdr:nvSpPr>
      <xdr:spPr>
        <a:xfrm>
          <a:off x="14541500" y="9648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165030</xdr:rowOff>
    </xdr:from>
    <xdr:ext cx="534377" cy="259045"/>
    <xdr:sp macro="" textlink="">
      <xdr:nvSpPr>
        <xdr:cNvPr id="589" name="テキスト ボックス 588"/>
        <xdr:cNvSpPr txBox="1"/>
      </xdr:nvSpPr>
      <xdr:spPr>
        <a:xfrm>
          <a:off x="14325111" y="9423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132042</xdr:rowOff>
    </xdr:from>
    <xdr:to>
      <xdr:col>71</xdr:col>
      <xdr:colOff>177800</xdr:colOff>
      <xdr:row>56</xdr:row>
      <xdr:rowOff>6116</xdr:rowOff>
    </xdr:to>
    <xdr:cxnSp macro="">
      <xdr:nvCxnSpPr>
        <xdr:cNvPr id="590" name="直線コネクタ 589"/>
        <xdr:cNvCxnSpPr/>
      </xdr:nvCxnSpPr>
      <xdr:spPr>
        <a:xfrm flipV="1">
          <a:off x="12814300" y="9561792"/>
          <a:ext cx="889000" cy="45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24533</xdr:rowOff>
    </xdr:from>
    <xdr:to>
      <xdr:col>72</xdr:col>
      <xdr:colOff>38100</xdr:colOff>
      <xdr:row>56</xdr:row>
      <xdr:rowOff>126133</xdr:rowOff>
    </xdr:to>
    <xdr:sp macro="" textlink="">
      <xdr:nvSpPr>
        <xdr:cNvPr id="591" name="フローチャート: 判断 590"/>
        <xdr:cNvSpPr/>
      </xdr:nvSpPr>
      <xdr:spPr>
        <a:xfrm>
          <a:off x="13652500" y="9625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117260</xdr:rowOff>
    </xdr:from>
    <xdr:ext cx="534377" cy="259045"/>
    <xdr:sp macro="" textlink="">
      <xdr:nvSpPr>
        <xdr:cNvPr id="592" name="テキスト ボックス 591"/>
        <xdr:cNvSpPr txBox="1"/>
      </xdr:nvSpPr>
      <xdr:spPr>
        <a:xfrm>
          <a:off x="13436111" y="971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84361</xdr:rowOff>
    </xdr:from>
    <xdr:to>
      <xdr:col>67</xdr:col>
      <xdr:colOff>101600</xdr:colOff>
      <xdr:row>57</xdr:row>
      <xdr:rowOff>14511</xdr:rowOff>
    </xdr:to>
    <xdr:sp macro="" textlink="">
      <xdr:nvSpPr>
        <xdr:cNvPr id="593" name="フローチャート: 判断 592"/>
        <xdr:cNvSpPr/>
      </xdr:nvSpPr>
      <xdr:spPr>
        <a:xfrm>
          <a:off x="12763500" y="968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5638</xdr:rowOff>
    </xdr:from>
    <xdr:ext cx="534377" cy="259045"/>
    <xdr:sp macro="" textlink="">
      <xdr:nvSpPr>
        <xdr:cNvPr id="594" name="テキスト ボックス 593"/>
        <xdr:cNvSpPr txBox="1"/>
      </xdr:nvSpPr>
      <xdr:spPr>
        <a:xfrm>
          <a:off x="12547111" y="9778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5" name="テキスト ボックス 59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6" name="テキスト ボックス 59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7" name="テキスト ボックス 59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8" name="テキスト ボックス 59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9" name="テキスト ボックス 59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144956</xdr:rowOff>
    </xdr:from>
    <xdr:to>
      <xdr:col>85</xdr:col>
      <xdr:colOff>177800</xdr:colOff>
      <xdr:row>56</xdr:row>
      <xdr:rowOff>75106</xdr:rowOff>
    </xdr:to>
    <xdr:sp macro="" textlink="">
      <xdr:nvSpPr>
        <xdr:cNvPr id="600" name="楕円 599"/>
        <xdr:cNvSpPr/>
      </xdr:nvSpPr>
      <xdr:spPr>
        <a:xfrm>
          <a:off x="16268700" y="957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123383</xdr:rowOff>
    </xdr:from>
    <xdr:ext cx="534377" cy="259045"/>
    <xdr:sp macro="" textlink="">
      <xdr:nvSpPr>
        <xdr:cNvPr id="601" name="教育費該当値テキスト"/>
        <xdr:cNvSpPr txBox="1"/>
      </xdr:nvSpPr>
      <xdr:spPr>
        <a:xfrm>
          <a:off x="16370300" y="9553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164893</xdr:rowOff>
    </xdr:from>
    <xdr:to>
      <xdr:col>81</xdr:col>
      <xdr:colOff>101600</xdr:colOff>
      <xdr:row>56</xdr:row>
      <xdr:rowOff>95043</xdr:rowOff>
    </xdr:to>
    <xdr:sp macro="" textlink="">
      <xdr:nvSpPr>
        <xdr:cNvPr id="602" name="楕円 601"/>
        <xdr:cNvSpPr/>
      </xdr:nvSpPr>
      <xdr:spPr>
        <a:xfrm>
          <a:off x="15430500" y="9594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111570</xdr:rowOff>
    </xdr:from>
    <xdr:ext cx="534377" cy="259045"/>
    <xdr:sp macro="" textlink="">
      <xdr:nvSpPr>
        <xdr:cNvPr id="603" name="テキスト ボックス 602"/>
        <xdr:cNvSpPr txBox="1"/>
      </xdr:nvSpPr>
      <xdr:spPr>
        <a:xfrm>
          <a:off x="15214111" y="9369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96248</xdr:rowOff>
    </xdr:from>
    <xdr:to>
      <xdr:col>76</xdr:col>
      <xdr:colOff>165100</xdr:colOff>
      <xdr:row>57</xdr:row>
      <xdr:rowOff>26398</xdr:rowOff>
    </xdr:to>
    <xdr:sp macro="" textlink="">
      <xdr:nvSpPr>
        <xdr:cNvPr id="604" name="楕円 603"/>
        <xdr:cNvSpPr/>
      </xdr:nvSpPr>
      <xdr:spPr>
        <a:xfrm>
          <a:off x="14541500" y="969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17525</xdr:rowOff>
    </xdr:from>
    <xdr:ext cx="534377" cy="259045"/>
    <xdr:sp macro="" textlink="">
      <xdr:nvSpPr>
        <xdr:cNvPr id="605" name="テキスト ボックス 604"/>
        <xdr:cNvSpPr txBox="1"/>
      </xdr:nvSpPr>
      <xdr:spPr>
        <a:xfrm>
          <a:off x="14325111" y="9790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81242</xdr:rowOff>
    </xdr:from>
    <xdr:to>
      <xdr:col>72</xdr:col>
      <xdr:colOff>38100</xdr:colOff>
      <xdr:row>56</xdr:row>
      <xdr:rowOff>11392</xdr:rowOff>
    </xdr:to>
    <xdr:sp macro="" textlink="">
      <xdr:nvSpPr>
        <xdr:cNvPr id="606" name="楕円 605"/>
        <xdr:cNvSpPr/>
      </xdr:nvSpPr>
      <xdr:spPr>
        <a:xfrm>
          <a:off x="13652500" y="951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27919</xdr:rowOff>
    </xdr:from>
    <xdr:ext cx="534377" cy="259045"/>
    <xdr:sp macro="" textlink="">
      <xdr:nvSpPr>
        <xdr:cNvPr id="607" name="テキスト ボックス 606"/>
        <xdr:cNvSpPr txBox="1"/>
      </xdr:nvSpPr>
      <xdr:spPr>
        <a:xfrm>
          <a:off x="13436111" y="9286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126766</xdr:rowOff>
    </xdr:from>
    <xdr:to>
      <xdr:col>67</xdr:col>
      <xdr:colOff>101600</xdr:colOff>
      <xdr:row>56</xdr:row>
      <xdr:rowOff>56916</xdr:rowOff>
    </xdr:to>
    <xdr:sp macro="" textlink="">
      <xdr:nvSpPr>
        <xdr:cNvPr id="608" name="楕円 607"/>
        <xdr:cNvSpPr/>
      </xdr:nvSpPr>
      <xdr:spPr>
        <a:xfrm>
          <a:off x="12763500" y="9556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73443</xdr:rowOff>
    </xdr:from>
    <xdr:ext cx="534377" cy="259045"/>
    <xdr:sp macro="" textlink="">
      <xdr:nvSpPr>
        <xdr:cNvPr id="609" name="テキスト ボックス 608"/>
        <xdr:cNvSpPr txBox="1"/>
      </xdr:nvSpPr>
      <xdr:spPr>
        <a:xfrm>
          <a:off x="12547111" y="9331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0" name="正方形/長方形 60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1" name="正方形/長方形 61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2" name="正方形/長方形 61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3" name="正方形/長方形 61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4" name="正方形/長方形 61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5" name="正方形/長方形 61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6" name="正方形/長方形 61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7" name="正方形/長方形 61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8" name="テキスト ボックス 61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9" name="直線コネクタ 61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0" name="直線コネクタ 619"/>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1" name="テキスト ボックス 620"/>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2" name="直線コネクタ 621"/>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3" name="テキスト ボックス 622"/>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4" name="直線コネクタ 623"/>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5" name="テキスト ボックス 624"/>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6" name="直線コネクタ 625"/>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7" name="テキスト ボックス 626"/>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8" name="直線コネクタ 627"/>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9" name="テキスト ボックス 628"/>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0" name="直線コネクタ 62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1" name="テキスト ボックス 63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2"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13081</xdr:rowOff>
    </xdr:from>
    <xdr:to>
      <xdr:col>85</xdr:col>
      <xdr:colOff>126364</xdr:colOff>
      <xdr:row>79</xdr:row>
      <xdr:rowOff>44450</xdr:rowOff>
    </xdr:to>
    <xdr:cxnSp macro="">
      <xdr:nvCxnSpPr>
        <xdr:cNvPr id="633" name="直線コネクタ 632"/>
        <xdr:cNvCxnSpPr/>
      </xdr:nvCxnSpPr>
      <xdr:spPr>
        <a:xfrm flipV="1">
          <a:off x="16317595" y="12014581"/>
          <a:ext cx="1269" cy="15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4"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5" name="直線コネクタ 634"/>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131208</xdr:rowOff>
    </xdr:from>
    <xdr:ext cx="599010" cy="259045"/>
    <xdr:sp macro="" textlink="">
      <xdr:nvSpPr>
        <xdr:cNvPr id="636" name="災害復旧費最大値テキスト"/>
        <xdr:cNvSpPr txBox="1"/>
      </xdr:nvSpPr>
      <xdr:spPr>
        <a:xfrm>
          <a:off x="16370300" y="11789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123,970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13081</xdr:rowOff>
    </xdr:from>
    <xdr:to>
      <xdr:col>86</xdr:col>
      <xdr:colOff>25400</xdr:colOff>
      <xdr:row>70</xdr:row>
      <xdr:rowOff>13081</xdr:rowOff>
    </xdr:to>
    <xdr:cxnSp macro="">
      <xdr:nvCxnSpPr>
        <xdr:cNvPr id="637" name="直線コネクタ 636"/>
        <xdr:cNvCxnSpPr/>
      </xdr:nvCxnSpPr>
      <xdr:spPr>
        <a:xfrm>
          <a:off x="16230600" y="12014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140906</xdr:rowOff>
    </xdr:from>
    <xdr:to>
      <xdr:col>85</xdr:col>
      <xdr:colOff>127000</xdr:colOff>
      <xdr:row>76</xdr:row>
      <xdr:rowOff>92418</xdr:rowOff>
    </xdr:to>
    <xdr:cxnSp macro="">
      <xdr:nvCxnSpPr>
        <xdr:cNvPr id="638" name="直線コネクタ 637"/>
        <xdr:cNvCxnSpPr/>
      </xdr:nvCxnSpPr>
      <xdr:spPr>
        <a:xfrm>
          <a:off x="15481300" y="12999656"/>
          <a:ext cx="838200" cy="122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44581</xdr:rowOff>
    </xdr:from>
    <xdr:ext cx="469744" cy="259045"/>
    <xdr:sp macro="" textlink="">
      <xdr:nvSpPr>
        <xdr:cNvPr id="639" name="災害復旧費平均値テキスト"/>
        <xdr:cNvSpPr txBox="1"/>
      </xdr:nvSpPr>
      <xdr:spPr>
        <a:xfrm>
          <a:off x="16370300" y="1341768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66154</xdr:rowOff>
    </xdr:from>
    <xdr:to>
      <xdr:col>85</xdr:col>
      <xdr:colOff>177800</xdr:colOff>
      <xdr:row>78</xdr:row>
      <xdr:rowOff>167754</xdr:rowOff>
    </xdr:to>
    <xdr:sp macro="" textlink="">
      <xdr:nvSpPr>
        <xdr:cNvPr id="640" name="フローチャート: 判断 639"/>
        <xdr:cNvSpPr/>
      </xdr:nvSpPr>
      <xdr:spPr>
        <a:xfrm>
          <a:off x="16268700" y="13439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109627</xdr:rowOff>
    </xdr:from>
    <xdr:to>
      <xdr:col>81</xdr:col>
      <xdr:colOff>50800</xdr:colOff>
      <xdr:row>75</xdr:row>
      <xdr:rowOff>140906</xdr:rowOff>
    </xdr:to>
    <xdr:cxnSp macro="">
      <xdr:nvCxnSpPr>
        <xdr:cNvPr id="641" name="直線コネクタ 640"/>
        <xdr:cNvCxnSpPr/>
      </xdr:nvCxnSpPr>
      <xdr:spPr>
        <a:xfrm>
          <a:off x="14592300" y="12968377"/>
          <a:ext cx="889000" cy="31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66560</xdr:rowOff>
    </xdr:from>
    <xdr:to>
      <xdr:col>81</xdr:col>
      <xdr:colOff>101600</xdr:colOff>
      <xdr:row>78</xdr:row>
      <xdr:rowOff>168160</xdr:rowOff>
    </xdr:to>
    <xdr:sp macro="" textlink="">
      <xdr:nvSpPr>
        <xdr:cNvPr id="642" name="フローチャート: 判断 641"/>
        <xdr:cNvSpPr/>
      </xdr:nvSpPr>
      <xdr:spPr>
        <a:xfrm>
          <a:off x="15430500" y="13439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159287</xdr:rowOff>
    </xdr:from>
    <xdr:ext cx="469744" cy="259045"/>
    <xdr:sp macro="" textlink="">
      <xdr:nvSpPr>
        <xdr:cNvPr id="643" name="テキスト ボックス 642"/>
        <xdr:cNvSpPr txBox="1"/>
      </xdr:nvSpPr>
      <xdr:spPr>
        <a:xfrm>
          <a:off x="15246428" y="13532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109627</xdr:rowOff>
    </xdr:from>
    <xdr:to>
      <xdr:col>76</xdr:col>
      <xdr:colOff>114300</xdr:colOff>
      <xdr:row>77</xdr:row>
      <xdr:rowOff>48540</xdr:rowOff>
    </xdr:to>
    <xdr:cxnSp macro="">
      <xdr:nvCxnSpPr>
        <xdr:cNvPr id="644" name="直線コネクタ 643"/>
        <xdr:cNvCxnSpPr/>
      </xdr:nvCxnSpPr>
      <xdr:spPr>
        <a:xfrm flipV="1">
          <a:off x="13703300" y="12968377"/>
          <a:ext cx="889000" cy="281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90323</xdr:rowOff>
    </xdr:from>
    <xdr:to>
      <xdr:col>76</xdr:col>
      <xdr:colOff>165100</xdr:colOff>
      <xdr:row>79</xdr:row>
      <xdr:rowOff>20473</xdr:rowOff>
    </xdr:to>
    <xdr:sp macro="" textlink="">
      <xdr:nvSpPr>
        <xdr:cNvPr id="645" name="フローチャート: 判断 644"/>
        <xdr:cNvSpPr/>
      </xdr:nvSpPr>
      <xdr:spPr>
        <a:xfrm>
          <a:off x="14541500" y="13463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11600</xdr:rowOff>
    </xdr:from>
    <xdr:ext cx="469744" cy="259045"/>
    <xdr:sp macro="" textlink="">
      <xdr:nvSpPr>
        <xdr:cNvPr id="646" name="テキスト ボックス 645"/>
        <xdr:cNvSpPr txBox="1"/>
      </xdr:nvSpPr>
      <xdr:spPr>
        <a:xfrm>
          <a:off x="14357428" y="13556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48540</xdr:rowOff>
    </xdr:from>
    <xdr:to>
      <xdr:col>71</xdr:col>
      <xdr:colOff>177800</xdr:colOff>
      <xdr:row>78</xdr:row>
      <xdr:rowOff>161061</xdr:rowOff>
    </xdr:to>
    <xdr:cxnSp macro="">
      <xdr:nvCxnSpPr>
        <xdr:cNvPr id="647" name="直線コネクタ 646"/>
        <xdr:cNvCxnSpPr/>
      </xdr:nvCxnSpPr>
      <xdr:spPr>
        <a:xfrm flipV="1">
          <a:off x="12814300" y="13250190"/>
          <a:ext cx="889000" cy="283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118250</xdr:rowOff>
    </xdr:from>
    <xdr:to>
      <xdr:col>72</xdr:col>
      <xdr:colOff>38100</xdr:colOff>
      <xdr:row>79</xdr:row>
      <xdr:rowOff>48400</xdr:rowOff>
    </xdr:to>
    <xdr:sp macro="" textlink="">
      <xdr:nvSpPr>
        <xdr:cNvPr id="648" name="フローチャート: 判断 647"/>
        <xdr:cNvSpPr/>
      </xdr:nvSpPr>
      <xdr:spPr>
        <a:xfrm>
          <a:off x="13652500" y="13491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39527</xdr:rowOff>
    </xdr:from>
    <xdr:ext cx="469744" cy="259045"/>
    <xdr:sp macro="" textlink="">
      <xdr:nvSpPr>
        <xdr:cNvPr id="649" name="テキスト ボックス 648"/>
        <xdr:cNvSpPr txBox="1"/>
      </xdr:nvSpPr>
      <xdr:spPr>
        <a:xfrm>
          <a:off x="13468428" y="13584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133045</xdr:rowOff>
    </xdr:from>
    <xdr:to>
      <xdr:col>67</xdr:col>
      <xdr:colOff>101600</xdr:colOff>
      <xdr:row>79</xdr:row>
      <xdr:rowOff>63195</xdr:rowOff>
    </xdr:to>
    <xdr:sp macro="" textlink="">
      <xdr:nvSpPr>
        <xdr:cNvPr id="650" name="フローチャート: 判断 649"/>
        <xdr:cNvSpPr/>
      </xdr:nvSpPr>
      <xdr:spPr>
        <a:xfrm>
          <a:off x="12763500" y="1350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54322</xdr:rowOff>
    </xdr:from>
    <xdr:ext cx="469744" cy="259045"/>
    <xdr:sp macro="" textlink="">
      <xdr:nvSpPr>
        <xdr:cNvPr id="651" name="テキスト ボックス 650"/>
        <xdr:cNvSpPr txBox="1"/>
      </xdr:nvSpPr>
      <xdr:spPr>
        <a:xfrm>
          <a:off x="12579428" y="13598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2" name="テキスト ボックス 65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3" name="テキスト ボックス 65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4" name="テキスト ボックス 65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5" name="テキスト ボックス 65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6" name="テキスト ボックス 65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41618</xdr:rowOff>
    </xdr:from>
    <xdr:to>
      <xdr:col>85</xdr:col>
      <xdr:colOff>177800</xdr:colOff>
      <xdr:row>76</xdr:row>
      <xdr:rowOff>143218</xdr:rowOff>
    </xdr:to>
    <xdr:sp macro="" textlink="">
      <xdr:nvSpPr>
        <xdr:cNvPr id="657" name="楕円 656"/>
        <xdr:cNvSpPr/>
      </xdr:nvSpPr>
      <xdr:spPr>
        <a:xfrm>
          <a:off x="16268700" y="1307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64495</xdr:rowOff>
    </xdr:from>
    <xdr:ext cx="534377" cy="259045"/>
    <xdr:sp macro="" textlink="">
      <xdr:nvSpPr>
        <xdr:cNvPr id="658" name="災害復旧費該当値テキスト"/>
        <xdr:cNvSpPr txBox="1"/>
      </xdr:nvSpPr>
      <xdr:spPr>
        <a:xfrm>
          <a:off x="16370300" y="12923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90106</xdr:rowOff>
    </xdr:from>
    <xdr:to>
      <xdr:col>81</xdr:col>
      <xdr:colOff>101600</xdr:colOff>
      <xdr:row>76</xdr:row>
      <xdr:rowOff>20256</xdr:rowOff>
    </xdr:to>
    <xdr:sp macro="" textlink="">
      <xdr:nvSpPr>
        <xdr:cNvPr id="659" name="楕円 658"/>
        <xdr:cNvSpPr/>
      </xdr:nvSpPr>
      <xdr:spPr>
        <a:xfrm>
          <a:off x="15430500" y="12948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36783</xdr:rowOff>
    </xdr:from>
    <xdr:ext cx="534377" cy="259045"/>
    <xdr:sp macro="" textlink="">
      <xdr:nvSpPr>
        <xdr:cNvPr id="660" name="テキスト ボックス 659"/>
        <xdr:cNvSpPr txBox="1"/>
      </xdr:nvSpPr>
      <xdr:spPr>
        <a:xfrm>
          <a:off x="15214111" y="12724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58827</xdr:rowOff>
    </xdr:from>
    <xdr:to>
      <xdr:col>76</xdr:col>
      <xdr:colOff>165100</xdr:colOff>
      <xdr:row>75</xdr:row>
      <xdr:rowOff>160427</xdr:rowOff>
    </xdr:to>
    <xdr:sp macro="" textlink="">
      <xdr:nvSpPr>
        <xdr:cNvPr id="661" name="楕円 660"/>
        <xdr:cNvSpPr/>
      </xdr:nvSpPr>
      <xdr:spPr>
        <a:xfrm>
          <a:off x="14541500" y="12917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5504</xdr:rowOff>
    </xdr:from>
    <xdr:ext cx="534377" cy="259045"/>
    <xdr:sp macro="" textlink="">
      <xdr:nvSpPr>
        <xdr:cNvPr id="662" name="テキスト ボックス 661"/>
        <xdr:cNvSpPr txBox="1"/>
      </xdr:nvSpPr>
      <xdr:spPr>
        <a:xfrm>
          <a:off x="14325111" y="12692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169190</xdr:rowOff>
    </xdr:from>
    <xdr:to>
      <xdr:col>72</xdr:col>
      <xdr:colOff>38100</xdr:colOff>
      <xdr:row>77</xdr:row>
      <xdr:rowOff>99340</xdr:rowOff>
    </xdr:to>
    <xdr:sp macro="" textlink="">
      <xdr:nvSpPr>
        <xdr:cNvPr id="663" name="楕円 662"/>
        <xdr:cNvSpPr/>
      </xdr:nvSpPr>
      <xdr:spPr>
        <a:xfrm>
          <a:off x="13652500" y="1319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115867</xdr:rowOff>
    </xdr:from>
    <xdr:ext cx="534377" cy="259045"/>
    <xdr:sp macro="" textlink="">
      <xdr:nvSpPr>
        <xdr:cNvPr id="664" name="テキスト ボックス 663"/>
        <xdr:cNvSpPr txBox="1"/>
      </xdr:nvSpPr>
      <xdr:spPr>
        <a:xfrm>
          <a:off x="13436111" y="12974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110261</xdr:rowOff>
    </xdr:from>
    <xdr:to>
      <xdr:col>67</xdr:col>
      <xdr:colOff>101600</xdr:colOff>
      <xdr:row>79</xdr:row>
      <xdr:rowOff>40411</xdr:rowOff>
    </xdr:to>
    <xdr:sp macro="" textlink="">
      <xdr:nvSpPr>
        <xdr:cNvPr id="665" name="楕円 664"/>
        <xdr:cNvSpPr/>
      </xdr:nvSpPr>
      <xdr:spPr>
        <a:xfrm>
          <a:off x="12763500" y="134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56938</xdr:rowOff>
    </xdr:from>
    <xdr:ext cx="469744" cy="259045"/>
    <xdr:sp macro="" textlink="">
      <xdr:nvSpPr>
        <xdr:cNvPr id="666" name="テキスト ボックス 665"/>
        <xdr:cNvSpPr txBox="1"/>
      </xdr:nvSpPr>
      <xdr:spPr>
        <a:xfrm>
          <a:off x="12579428" y="1325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7" name="正方形/長方形 66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8" name="正方形/長方形 66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9" name="正方形/長方形 66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0" name="正方形/長方形 66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1" name="正方形/長方形 67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2" name="正方形/長方形 67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3" name="正方形/長方形 67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56,448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4" name="正方形/長方形 67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5" name="テキスト ボックス 67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6" name="直線コネクタ 67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7" name="直線コネクタ 676"/>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8" name="テキスト ボックス 677"/>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9" name="直線コネクタ 678"/>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0" name="テキスト ボックス 679"/>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1" name="直線コネクタ 68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2" name="テキスト ボックス 68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3" name="直線コネクタ 682"/>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4" name="テキスト ボックス 683"/>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5" name="直線コネクタ 684"/>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6" name="テキスト ボックス 685"/>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7" name="直線コネクタ 68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8" name="テキスト ボックス 68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9"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11252</xdr:rowOff>
    </xdr:from>
    <xdr:to>
      <xdr:col>85</xdr:col>
      <xdr:colOff>126364</xdr:colOff>
      <xdr:row>97</xdr:row>
      <xdr:rowOff>166700</xdr:rowOff>
    </xdr:to>
    <xdr:cxnSp macro="">
      <xdr:nvCxnSpPr>
        <xdr:cNvPr id="690" name="直線コネクタ 689"/>
        <xdr:cNvCxnSpPr/>
      </xdr:nvCxnSpPr>
      <xdr:spPr>
        <a:xfrm flipV="1">
          <a:off x="16317595" y="15441752"/>
          <a:ext cx="1269" cy="13555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170527</xdr:rowOff>
    </xdr:from>
    <xdr:ext cx="534377" cy="259045"/>
    <xdr:sp macro="" textlink="">
      <xdr:nvSpPr>
        <xdr:cNvPr id="691" name="公債費最小値テキスト"/>
        <xdr:cNvSpPr txBox="1"/>
      </xdr:nvSpPr>
      <xdr:spPr>
        <a:xfrm>
          <a:off x="16370300" y="16801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166700</xdr:rowOff>
    </xdr:from>
    <xdr:to>
      <xdr:col>86</xdr:col>
      <xdr:colOff>25400</xdr:colOff>
      <xdr:row>97</xdr:row>
      <xdr:rowOff>166700</xdr:rowOff>
    </xdr:to>
    <xdr:cxnSp macro="">
      <xdr:nvCxnSpPr>
        <xdr:cNvPr id="692" name="直線コネクタ 691"/>
        <xdr:cNvCxnSpPr/>
      </xdr:nvCxnSpPr>
      <xdr:spPr>
        <a:xfrm>
          <a:off x="16230600" y="1679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129379</xdr:rowOff>
    </xdr:from>
    <xdr:ext cx="599010" cy="259045"/>
    <xdr:sp macro="" textlink="">
      <xdr:nvSpPr>
        <xdr:cNvPr id="693" name="公債費最大値テキスト"/>
        <xdr:cNvSpPr txBox="1"/>
      </xdr:nvSpPr>
      <xdr:spPr>
        <a:xfrm>
          <a:off x="16370300" y="15216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124,114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11252</xdr:rowOff>
    </xdr:from>
    <xdr:to>
      <xdr:col>86</xdr:col>
      <xdr:colOff>25400</xdr:colOff>
      <xdr:row>90</xdr:row>
      <xdr:rowOff>11252</xdr:rowOff>
    </xdr:to>
    <xdr:cxnSp macro="">
      <xdr:nvCxnSpPr>
        <xdr:cNvPr id="694" name="直線コネクタ 693"/>
        <xdr:cNvCxnSpPr/>
      </xdr:nvCxnSpPr>
      <xdr:spPr>
        <a:xfrm>
          <a:off x="16230600" y="15441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122644</xdr:rowOff>
    </xdr:from>
    <xdr:to>
      <xdr:col>85</xdr:col>
      <xdr:colOff>127000</xdr:colOff>
      <xdr:row>94</xdr:row>
      <xdr:rowOff>51600</xdr:rowOff>
    </xdr:to>
    <xdr:cxnSp macro="">
      <xdr:nvCxnSpPr>
        <xdr:cNvPr id="695" name="直線コネクタ 694"/>
        <xdr:cNvCxnSpPr/>
      </xdr:nvCxnSpPr>
      <xdr:spPr>
        <a:xfrm>
          <a:off x="15481300" y="16067494"/>
          <a:ext cx="838200" cy="100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132656</xdr:rowOff>
    </xdr:from>
    <xdr:ext cx="534377" cy="259045"/>
    <xdr:sp macro="" textlink="">
      <xdr:nvSpPr>
        <xdr:cNvPr id="696" name="公債費平均値テキスト"/>
        <xdr:cNvSpPr txBox="1"/>
      </xdr:nvSpPr>
      <xdr:spPr>
        <a:xfrm>
          <a:off x="16370300" y="162489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154229</xdr:rowOff>
    </xdr:from>
    <xdr:to>
      <xdr:col>85</xdr:col>
      <xdr:colOff>177800</xdr:colOff>
      <xdr:row>95</xdr:row>
      <xdr:rowOff>84379</xdr:rowOff>
    </xdr:to>
    <xdr:sp macro="" textlink="">
      <xdr:nvSpPr>
        <xdr:cNvPr id="697" name="フローチャート: 判断 696"/>
        <xdr:cNvSpPr/>
      </xdr:nvSpPr>
      <xdr:spPr>
        <a:xfrm>
          <a:off x="16268700" y="16270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25667</xdr:rowOff>
    </xdr:from>
    <xdr:to>
      <xdr:col>81</xdr:col>
      <xdr:colOff>50800</xdr:colOff>
      <xdr:row>93</xdr:row>
      <xdr:rowOff>122644</xdr:rowOff>
    </xdr:to>
    <xdr:cxnSp macro="">
      <xdr:nvCxnSpPr>
        <xdr:cNvPr id="698" name="直線コネクタ 697"/>
        <xdr:cNvCxnSpPr/>
      </xdr:nvCxnSpPr>
      <xdr:spPr>
        <a:xfrm>
          <a:off x="14592300" y="15970517"/>
          <a:ext cx="889000" cy="96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158026</xdr:rowOff>
    </xdr:from>
    <xdr:to>
      <xdr:col>81</xdr:col>
      <xdr:colOff>101600</xdr:colOff>
      <xdr:row>95</xdr:row>
      <xdr:rowOff>88176</xdr:rowOff>
    </xdr:to>
    <xdr:sp macro="" textlink="">
      <xdr:nvSpPr>
        <xdr:cNvPr id="699" name="フローチャート: 判断 698"/>
        <xdr:cNvSpPr/>
      </xdr:nvSpPr>
      <xdr:spPr>
        <a:xfrm>
          <a:off x="15430500" y="1627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79303</xdr:rowOff>
    </xdr:from>
    <xdr:ext cx="534377" cy="259045"/>
    <xdr:sp macro="" textlink="">
      <xdr:nvSpPr>
        <xdr:cNvPr id="700" name="テキスト ボックス 699"/>
        <xdr:cNvSpPr txBox="1"/>
      </xdr:nvSpPr>
      <xdr:spPr>
        <a:xfrm>
          <a:off x="15214111" y="16367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25667</xdr:rowOff>
    </xdr:from>
    <xdr:to>
      <xdr:col>76</xdr:col>
      <xdr:colOff>114300</xdr:colOff>
      <xdr:row>93</xdr:row>
      <xdr:rowOff>131990</xdr:rowOff>
    </xdr:to>
    <xdr:cxnSp macro="">
      <xdr:nvCxnSpPr>
        <xdr:cNvPr id="701" name="直線コネクタ 700"/>
        <xdr:cNvCxnSpPr/>
      </xdr:nvCxnSpPr>
      <xdr:spPr>
        <a:xfrm flipV="1">
          <a:off x="13703300" y="15970517"/>
          <a:ext cx="889000" cy="106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162280</xdr:rowOff>
    </xdr:from>
    <xdr:to>
      <xdr:col>76</xdr:col>
      <xdr:colOff>165100</xdr:colOff>
      <xdr:row>95</xdr:row>
      <xdr:rowOff>92430</xdr:rowOff>
    </xdr:to>
    <xdr:sp macro="" textlink="">
      <xdr:nvSpPr>
        <xdr:cNvPr id="702" name="フローチャート: 判断 701"/>
        <xdr:cNvSpPr/>
      </xdr:nvSpPr>
      <xdr:spPr>
        <a:xfrm>
          <a:off x="14541500" y="1627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83557</xdr:rowOff>
    </xdr:from>
    <xdr:ext cx="534377" cy="259045"/>
    <xdr:sp macro="" textlink="">
      <xdr:nvSpPr>
        <xdr:cNvPr id="703" name="テキスト ボックス 702"/>
        <xdr:cNvSpPr txBox="1"/>
      </xdr:nvSpPr>
      <xdr:spPr>
        <a:xfrm>
          <a:off x="14325111" y="16371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131990</xdr:rowOff>
    </xdr:from>
    <xdr:to>
      <xdr:col>71</xdr:col>
      <xdr:colOff>177800</xdr:colOff>
      <xdr:row>94</xdr:row>
      <xdr:rowOff>4687</xdr:rowOff>
    </xdr:to>
    <xdr:cxnSp macro="">
      <xdr:nvCxnSpPr>
        <xdr:cNvPr id="704" name="直線コネクタ 703"/>
        <xdr:cNvCxnSpPr/>
      </xdr:nvCxnSpPr>
      <xdr:spPr>
        <a:xfrm flipV="1">
          <a:off x="12814300" y="16076840"/>
          <a:ext cx="889000" cy="44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149783</xdr:rowOff>
    </xdr:from>
    <xdr:to>
      <xdr:col>72</xdr:col>
      <xdr:colOff>38100</xdr:colOff>
      <xdr:row>95</xdr:row>
      <xdr:rowOff>79933</xdr:rowOff>
    </xdr:to>
    <xdr:sp macro="" textlink="">
      <xdr:nvSpPr>
        <xdr:cNvPr id="705" name="フローチャート: 判断 704"/>
        <xdr:cNvSpPr/>
      </xdr:nvSpPr>
      <xdr:spPr>
        <a:xfrm>
          <a:off x="13652500" y="16266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71060</xdr:rowOff>
    </xdr:from>
    <xdr:ext cx="534377" cy="259045"/>
    <xdr:sp macro="" textlink="">
      <xdr:nvSpPr>
        <xdr:cNvPr id="706" name="テキスト ボックス 705"/>
        <xdr:cNvSpPr txBox="1"/>
      </xdr:nvSpPr>
      <xdr:spPr>
        <a:xfrm>
          <a:off x="13436111" y="16358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147434</xdr:rowOff>
    </xdr:from>
    <xdr:to>
      <xdr:col>67</xdr:col>
      <xdr:colOff>101600</xdr:colOff>
      <xdr:row>95</xdr:row>
      <xdr:rowOff>77584</xdr:rowOff>
    </xdr:to>
    <xdr:sp macro="" textlink="">
      <xdr:nvSpPr>
        <xdr:cNvPr id="707" name="フローチャート: 判断 706"/>
        <xdr:cNvSpPr/>
      </xdr:nvSpPr>
      <xdr:spPr>
        <a:xfrm>
          <a:off x="12763500" y="16263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68711</xdr:rowOff>
    </xdr:from>
    <xdr:ext cx="534377" cy="259045"/>
    <xdr:sp macro="" textlink="">
      <xdr:nvSpPr>
        <xdr:cNvPr id="708" name="テキスト ボックス 707"/>
        <xdr:cNvSpPr txBox="1"/>
      </xdr:nvSpPr>
      <xdr:spPr>
        <a:xfrm>
          <a:off x="12547111" y="1635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9" name="テキスト ボックス 70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0" name="テキスト ボックス 70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1" name="テキスト ボックス 71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2" name="テキスト ボックス 71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3" name="テキスト ボックス 71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800</xdr:rowOff>
    </xdr:from>
    <xdr:to>
      <xdr:col>85</xdr:col>
      <xdr:colOff>177800</xdr:colOff>
      <xdr:row>94</xdr:row>
      <xdr:rowOff>102400</xdr:rowOff>
    </xdr:to>
    <xdr:sp macro="" textlink="">
      <xdr:nvSpPr>
        <xdr:cNvPr id="714" name="楕円 713"/>
        <xdr:cNvSpPr/>
      </xdr:nvSpPr>
      <xdr:spPr>
        <a:xfrm>
          <a:off x="16268700" y="161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23677</xdr:rowOff>
    </xdr:from>
    <xdr:ext cx="534377" cy="259045"/>
    <xdr:sp macro="" textlink="">
      <xdr:nvSpPr>
        <xdr:cNvPr id="715" name="公債費該当値テキスト"/>
        <xdr:cNvSpPr txBox="1"/>
      </xdr:nvSpPr>
      <xdr:spPr>
        <a:xfrm>
          <a:off x="16370300" y="15968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71844</xdr:rowOff>
    </xdr:from>
    <xdr:to>
      <xdr:col>81</xdr:col>
      <xdr:colOff>101600</xdr:colOff>
      <xdr:row>94</xdr:row>
      <xdr:rowOff>1994</xdr:rowOff>
    </xdr:to>
    <xdr:sp macro="" textlink="">
      <xdr:nvSpPr>
        <xdr:cNvPr id="716" name="楕円 715"/>
        <xdr:cNvSpPr/>
      </xdr:nvSpPr>
      <xdr:spPr>
        <a:xfrm>
          <a:off x="15430500" y="16016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18521</xdr:rowOff>
    </xdr:from>
    <xdr:ext cx="534377" cy="259045"/>
    <xdr:sp macro="" textlink="">
      <xdr:nvSpPr>
        <xdr:cNvPr id="717" name="テキスト ボックス 716"/>
        <xdr:cNvSpPr txBox="1"/>
      </xdr:nvSpPr>
      <xdr:spPr>
        <a:xfrm>
          <a:off x="15214111" y="15791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92</xdr:row>
      <xdr:rowOff>146317</xdr:rowOff>
    </xdr:from>
    <xdr:to>
      <xdr:col>76</xdr:col>
      <xdr:colOff>165100</xdr:colOff>
      <xdr:row>93</xdr:row>
      <xdr:rowOff>76467</xdr:rowOff>
    </xdr:to>
    <xdr:sp macro="" textlink="">
      <xdr:nvSpPr>
        <xdr:cNvPr id="718" name="楕円 717"/>
        <xdr:cNvSpPr/>
      </xdr:nvSpPr>
      <xdr:spPr>
        <a:xfrm>
          <a:off x="14541500" y="1591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91</xdr:row>
      <xdr:rowOff>92994</xdr:rowOff>
    </xdr:from>
    <xdr:ext cx="534377" cy="259045"/>
    <xdr:sp macro="" textlink="">
      <xdr:nvSpPr>
        <xdr:cNvPr id="719" name="テキスト ボックス 718"/>
        <xdr:cNvSpPr txBox="1"/>
      </xdr:nvSpPr>
      <xdr:spPr>
        <a:xfrm>
          <a:off x="14325111" y="15694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81190</xdr:rowOff>
    </xdr:from>
    <xdr:to>
      <xdr:col>72</xdr:col>
      <xdr:colOff>38100</xdr:colOff>
      <xdr:row>94</xdr:row>
      <xdr:rowOff>11340</xdr:rowOff>
    </xdr:to>
    <xdr:sp macro="" textlink="">
      <xdr:nvSpPr>
        <xdr:cNvPr id="720" name="楕円 719"/>
        <xdr:cNvSpPr/>
      </xdr:nvSpPr>
      <xdr:spPr>
        <a:xfrm>
          <a:off x="13652500" y="160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27867</xdr:rowOff>
    </xdr:from>
    <xdr:ext cx="534377" cy="259045"/>
    <xdr:sp macro="" textlink="">
      <xdr:nvSpPr>
        <xdr:cNvPr id="721" name="テキスト ボックス 720"/>
        <xdr:cNvSpPr txBox="1"/>
      </xdr:nvSpPr>
      <xdr:spPr>
        <a:xfrm>
          <a:off x="13436111" y="15801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125337</xdr:rowOff>
    </xdr:from>
    <xdr:to>
      <xdr:col>67</xdr:col>
      <xdr:colOff>101600</xdr:colOff>
      <xdr:row>94</xdr:row>
      <xdr:rowOff>55487</xdr:rowOff>
    </xdr:to>
    <xdr:sp macro="" textlink="">
      <xdr:nvSpPr>
        <xdr:cNvPr id="722" name="楕円 721"/>
        <xdr:cNvSpPr/>
      </xdr:nvSpPr>
      <xdr:spPr>
        <a:xfrm>
          <a:off x="12763500" y="1607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72014</xdr:rowOff>
    </xdr:from>
    <xdr:ext cx="534377" cy="259045"/>
    <xdr:sp macro="" textlink="">
      <xdr:nvSpPr>
        <xdr:cNvPr id="723" name="テキスト ボックス 722"/>
        <xdr:cNvSpPr txBox="1"/>
      </xdr:nvSpPr>
      <xdr:spPr>
        <a:xfrm>
          <a:off x="12547111" y="15845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4" name="正方形/長方形 72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5" name="正方形/長方形 72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6" name="正方形/長方形 72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7" name="正方形/長方形 72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8" name="正方形/長方形 72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9" name="正方形/長方形 72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0" name="正方形/長方形 72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1" name="正方形/長方形 73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2" name="テキスト ボックス 73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3" name="直線コネクタ 73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4" name="直線コネクタ 733"/>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5" name="テキスト ボックス 734"/>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6" name="直線コネクタ 735"/>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7" name="テキスト ボックス 736"/>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8" name="直線コネクタ 737"/>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9" name="テキスト ボックス 738"/>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0" name="直線コネクタ 739"/>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1" name="テキスト ボックス 740"/>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2" name="直線コネクタ 741"/>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3" name="テキスト ボックス 742"/>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4" name="直線コネクタ 743"/>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5" name="テキスト ボックス 744"/>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7" name="テキスト ボックス 74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20665</xdr:rowOff>
    </xdr:from>
    <xdr:to>
      <xdr:col>116</xdr:col>
      <xdr:colOff>62864</xdr:colOff>
      <xdr:row>39</xdr:row>
      <xdr:rowOff>98878</xdr:rowOff>
    </xdr:to>
    <xdr:cxnSp macro="">
      <xdr:nvCxnSpPr>
        <xdr:cNvPr id="749" name="直線コネクタ 748"/>
        <xdr:cNvCxnSpPr/>
      </xdr:nvCxnSpPr>
      <xdr:spPr>
        <a:xfrm flipV="1">
          <a:off x="22159595" y="5164165"/>
          <a:ext cx="1269" cy="16212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119705</xdr:rowOff>
    </xdr:from>
    <xdr:ext cx="249299" cy="259045"/>
    <xdr:sp macro="" textlink="">
      <xdr:nvSpPr>
        <xdr:cNvPr id="750" name="諸支出金最小値テキスト"/>
        <xdr:cNvSpPr txBox="1"/>
      </xdr:nvSpPr>
      <xdr:spPr>
        <a:xfrm>
          <a:off x="22212300" y="6806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1" name="直線コネクタ 750"/>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138792</xdr:rowOff>
    </xdr:from>
    <xdr:ext cx="469744" cy="259045"/>
    <xdr:sp macro="" textlink="">
      <xdr:nvSpPr>
        <xdr:cNvPr id="752" name="諸支出金最大値テキスト"/>
        <xdr:cNvSpPr txBox="1"/>
      </xdr:nvSpPr>
      <xdr:spPr>
        <a:xfrm>
          <a:off x="22212300" y="49393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9,929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20665</xdr:rowOff>
    </xdr:from>
    <xdr:to>
      <xdr:col>116</xdr:col>
      <xdr:colOff>152400</xdr:colOff>
      <xdr:row>30</xdr:row>
      <xdr:rowOff>20665</xdr:rowOff>
    </xdr:to>
    <xdr:cxnSp macro="">
      <xdr:nvCxnSpPr>
        <xdr:cNvPr id="753" name="直線コネクタ 752"/>
        <xdr:cNvCxnSpPr/>
      </xdr:nvCxnSpPr>
      <xdr:spPr>
        <a:xfrm>
          <a:off x="22072600" y="5164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4" name="直線コネクタ 753"/>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37155</xdr:rowOff>
    </xdr:from>
    <xdr:ext cx="378565" cy="259045"/>
    <xdr:sp macro="" textlink="">
      <xdr:nvSpPr>
        <xdr:cNvPr id="755" name="諸支出金平均値テキスト"/>
        <xdr:cNvSpPr txBox="1"/>
      </xdr:nvSpPr>
      <xdr:spPr>
        <a:xfrm>
          <a:off x="22212300" y="655225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14278</xdr:rowOff>
    </xdr:from>
    <xdr:to>
      <xdr:col>116</xdr:col>
      <xdr:colOff>114300</xdr:colOff>
      <xdr:row>39</xdr:row>
      <xdr:rowOff>115878</xdr:rowOff>
    </xdr:to>
    <xdr:sp macro="" textlink="">
      <xdr:nvSpPr>
        <xdr:cNvPr id="756" name="フローチャート: 判断 755"/>
        <xdr:cNvSpPr/>
      </xdr:nvSpPr>
      <xdr:spPr>
        <a:xfrm>
          <a:off x="22110700" y="670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7" name="直線コネクタ 756"/>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23749</xdr:rowOff>
    </xdr:from>
    <xdr:to>
      <xdr:col>112</xdr:col>
      <xdr:colOff>38100</xdr:colOff>
      <xdr:row>39</xdr:row>
      <xdr:rowOff>125349</xdr:rowOff>
    </xdr:to>
    <xdr:sp macro="" textlink="">
      <xdr:nvSpPr>
        <xdr:cNvPr id="758" name="フローチャート: 判断 757"/>
        <xdr:cNvSpPr/>
      </xdr:nvSpPr>
      <xdr:spPr>
        <a:xfrm>
          <a:off x="21272500" y="6710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141876</xdr:rowOff>
    </xdr:from>
    <xdr:ext cx="378565" cy="259045"/>
    <xdr:sp macro="" textlink="">
      <xdr:nvSpPr>
        <xdr:cNvPr id="759" name="テキスト ボックス 758"/>
        <xdr:cNvSpPr txBox="1"/>
      </xdr:nvSpPr>
      <xdr:spPr>
        <a:xfrm>
          <a:off x="21134017" y="64855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0" name="直線コネクタ 759"/>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31914</xdr:rowOff>
    </xdr:from>
    <xdr:to>
      <xdr:col>107</xdr:col>
      <xdr:colOff>101600</xdr:colOff>
      <xdr:row>39</xdr:row>
      <xdr:rowOff>133514</xdr:rowOff>
    </xdr:to>
    <xdr:sp macro="" textlink="">
      <xdr:nvSpPr>
        <xdr:cNvPr id="761" name="フローチャート: 判断 760"/>
        <xdr:cNvSpPr/>
      </xdr:nvSpPr>
      <xdr:spPr>
        <a:xfrm>
          <a:off x="20383500" y="671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150041</xdr:rowOff>
    </xdr:from>
    <xdr:ext cx="313932" cy="259045"/>
    <xdr:sp macro="" textlink="">
      <xdr:nvSpPr>
        <xdr:cNvPr id="762" name="テキスト ボックス 761"/>
        <xdr:cNvSpPr txBox="1"/>
      </xdr:nvSpPr>
      <xdr:spPr>
        <a:xfrm>
          <a:off x="20277333" y="649369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3" name="直線コネクタ 762"/>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15258</xdr:rowOff>
    </xdr:from>
    <xdr:to>
      <xdr:col>102</xdr:col>
      <xdr:colOff>165100</xdr:colOff>
      <xdr:row>39</xdr:row>
      <xdr:rowOff>116858</xdr:rowOff>
    </xdr:to>
    <xdr:sp macro="" textlink="">
      <xdr:nvSpPr>
        <xdr:cNvPr id="764" name="フローチャート: 判断 763"/>
        <xdr:cNvSpPr/>
      </xdr:nvSpPr>
      <xdr:spPr>
        <a:xfrm>
          <a:off x="19494500" y="6701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133385</xdr:rowOff>
    </xdr:from>
    <xdr:ext cx="378565" cy="259045"/>
    <xdr:sp macro="" textlink="">
      <xdr:nvSpPr>
        <xdr:cNvPr id="765" name="テキスト ボックス 764"/>
        <xdr:cNvSpPr txBox="1"/>
      </xdr:nvSpPr>
      <xdr:spPr>
        <a:xfrm>
          <a:off x="19356017" y="64770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15911</xdr:rowOff>
    </xdr:from>
    <xdr:to>
      <xdr:col>98</xdr:col>
      <xdr:colOff>38100</xdr:colOff>
      <xdr:row>39</xdr:row>
      <xdr:rowOff>117511</xdr:rowOff>
    </xdr:to>
    <xdr:sp macro="" textlink="">
      <xdr:nvSpPr>
        <xdr:cNvPr id="766" name="フローチャート: 判断 765"/>
        <xdr:cNvSpPr/>
      </xdr:nvSpPr>
      <xdr:spPr>
        <a:xfrm>
          <a:off x="18605500" y="67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134038</xdr:rowOff>
    </xdr:from>
    <xdr:ext cx="378565" cy="259045"/>
    <xdr:sp macro="" textlink="">
      <xdr:nvSpPr>
        <xdr:cNvPr id="767" name="テキスト ボックス 766"/>
        <xdr:cNvSpPr txBox="1"/>
      </xdr:nvSpPr>
      <xdr:spPr>
        <a:xfrm>
          <a:off x="18467017" y="64776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3" name="楕円 772"/>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164155</xdr:rowOff>
    </xdr:from>
    <xdr:ext cx="249299" cy="259045"/>
    <xdr:sp macro="" textlink="">
      <xdr:nvSpPr>
        <xdr:cNvPr id="774" name="諸支出金該当値テキスト"/>
        <xdr:cNvSpPr txBox="1"/>
      </xdr:nvSpPr>
      <xdr:spPr>
        <a:xfrm>
          <a:off x="22212300" y="667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5" name="楕円 774"/>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6" name="テキスト ボックス 775"/>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7" name="楕円 776"/>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8" name="テキスト ボックス 777"/>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9" name="楕円 778"/>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0" name="テキスト ボックス 779"/>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1" name="楕円 780"/>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2" name="テキスト ボックス 781"/>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4" name="テキスト ボックス 79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6" name="テキスト ボックス 79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8" name="直線コネクタ 79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3" name="直線コネクタ 80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フローチャート: 判断 80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6" name="直線コネクタ 80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7" name="フローチャート: 判断 80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8" name="テキスト ボックス 807"/>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9" name="直線コネクタ 80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0" name="フローチャート: 判断 80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1" name="テキスト ボックス 810"/>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2" name="直線コネクタ 81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3" name="フローチャート: 判断 81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4" name="テキスト ボックス 813"/>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フローチャート: 判断 81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6" name="テキスト ボックス 815"/>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2" name="楕円 82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4" name="楕円 82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5" name="テキスト ボックス 824"/>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6" name="楕円 82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7" name="テキスト ボックス 826"/>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8" name="楕円 82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9" name="テキスト ボックス 828"/>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0" name="楕円 82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1" name="テキスト ボックス 830"/>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2" name="正方形/長方形 8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3" name="正方形/長方形 83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4" name="テキスト ボックス 83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200">
              <a:solidFill>
                <a:schemeClr val="dk1"/>
              </a:solidFill>
              <a:effectLst/>
              <a:latin typeface="+mn-lt"/>
              <a:ea typeface="+mn-ea"/>
              <a:cs typeface="+mn-cs"/>
            </a:rPr>
            <a:t>総務費は、新型コロナウイルス感染症対策に係る特別定額給付金の給付により大幅に増加となっている。</a:t>
          </a:r>
          <a:endParaRPr kumimoji="1" lang="en-US" altLang="ja-JP" sz="1200">
            <a:solidFill>
              <a:schemeClr val="dk1"/>
            </a:solidFill>
            <a:effectLst/>
            <a:latin typeface="+mn-lt"/>
            <a:ea typeface="+mn-ea"/>
            <a:cs typeface="+mn-cs"/>
          </a:endParaRPr>
        </a:p>
        <a:p>
          <a:pPr eaLnBrk="1" fontAlgn="auto" latinLnBrk="0" hangingPunct="1"/>
          <a:r>
            <a:rPr kumimoji="1" lang="ja-JP" altLang="ja-JP" sz="1200">
              <a:solidFill>
                <a:schemeClr val="dk1"/>
              </a:solidFill>
              <a:effectLst/>
              <a:latin typeface="+mn-lt"/>
              <a:ea typeface="+mn-ea"/>
              <a:cs typeface="+mn-cs"/>
            </a:rPr>
            <a:t>民生費は、住民一人当たり</a:t>
          </a:r>
          <a:r>
            <a:rPr kumimoji="1" lang="en-US" altLang="ja-JP" sz="1200">
              <a:solidFill>
                <a:schemeClr val="dk1"/>
              </a:solidFill>
              <a:effectLst/>
              <a:latin typeface="+mn-lt"/>
              <a:ea typeface="+mn-ea"/>
              <a:cs typeface="+mn-cs"/>
            </a:rPr>
            <a:t>210,525</a:t>
          </a:r>
          <a:r>
            <a:rPr kumimoji="1" lang="ja-JP" altLang="ja-JP" sz="1200">
              <a:solidFill>
                <a:schemeClr val="dk1"/>
              </a:solidFill>
              <a:effectLst/>
              <a:latin typeface="+mn-lt"/>
              <a:ea typeface="+mn-ea"/>
              <a:cs typeface="+mn-cs"/>
            </a:rPr>
            <a:t>円となっており、類似団体平均より</a:t>
          </a:r>
          <a:r>
            <a:rPr kumimoji="1" lang="en-US" altLang="ja-JP" sz="1200">
              <a:solidFill>
                <a:schemeClr val="dk1"/>
              </a:solidFill>
              <a:effectLst/>
              <a:latin typeface="+mn-lt"/>
              <a:ea typeface="+mn-ea"/>
              <a:cs typeface="+mn-cs"/>
            </a:rPr>
            <a:t>34,934</a:t>
          </a:r>
          <a:r>
            <a:rPr kumimoji="1" lang="ja-JP" altLang="ja-JP" sz="1200">
              <a:solidFill>
                <a:schemeClr val="dk1"/>
              </a:solidFill>
              <a:effectLst/>
              <a:latin typeface="+mn-lt"/>
              <a:ea typeface="+mn-ea"/>
              <a:cs typeface="+mn-cs"/>
            </a:rPr>
            <a:t>円高い水準となっている。これは、</a:t>
          </a:r>
          <a:r>
            <a:rPr kumimoji="1" lang="ja-JP" altLang="en-US" sz="1200">
              <a:solidFill>
                <a:schemeClr val="dk1"/>
              </a:solidFill>
              <a:effectLst/>
              <a:latin typeface="+mn-lt"/>
              <a:ea typeface="+mn-ea"/>
              <a:cs typeface="+mn-cs"/>
            </a:rPr>
            <a:t>天瀬総合福祉センター等複合施設整備事業の増や</a:t>
          </a:r>
          <a:r>
            <a:rPr kumimoji="1" lang="ja-JP" altLang="ja-JP" sz="1200">
              <a:solidFill>
                <a:schemeClr val="dk1"/>
              </a:solidFill>
              <a:effectLst/>
              <a:latin typeface="+mn-lt"/>
              <a:ea typeface="+mn-ea"/>
              <a:cs typeface="+mn-cs"/>
            </a:rPr>
            <a:t>、新型コロナウイルス感染症対策による、ひとり親世帯や子育て世帯への臨時特別給付事業等が主な要因である。</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衛生費は、</a:t>
          </a:r>
          <a:r>
            <a:rPr kumimoji="1" lang="ja-JP" altLang="en-US" sz="1200">
              <a:solidFill>
                <a:schemeClr val="dk1"/>
              </a:solidFill>
              <a:effectLst/>
              <a:latin typeface="+mn-lt"/>
              <a:ea typeface="+mn-ea"/>
              <a:cs typeface="+mn-cs"/>
            </a:rPr>
            <a:t>令和</a:t>
          </a:r>
          <a:r>
            <a:rPr kumimoji="1" lang="en-US" altLang="ja-JP" sz="1200">
              <a:solidFill>
                <a:schemeClr val="dk1"/>
              </a:solidFill>
              <a:effectLst/>
              <a:latin typeface="+mn-lt"/>
              <a:ea typeface="+mn-ea"/>
              <a:cs typeface="+mn-cs"/>
            </a:rPr>
            <a:t>2</a:t>
          </a:r>
          <a:r>
            <a:rPr kumimoji="1" lang="ja-JP" altLang="en-US" sz="1200">
              <a:solidFill>
                <a:schemeClr val="dk1"/>
              </a:solidFill>
              <a:effectLst/>
              <a:latin typeface="+mn-lt"/>
              <a:ea typeface="+mn-ea"/>
              <a:cs typeface="+mn-cs"/>
            </a:rPr>
            <a:t>年</a:t>
          </a:r>
          <a:r>
            <a:rPr kumimoji="1" lang="en-US" altLang="ja-JP" sz="1200">
              <a:solidFill>
                <a:schemeClr val="dk1"/>
              </a:solidFill>
              <a:effectLst/>
              <a:latin typeface="+mn-lt"/>
              <a:ea typeface="+mn-ea"/>
              <a:cs typeface="+mn-cs"/>
            </a:rPr>
            <a:t>7</a:t>
          </a:r>
          <a:r>
            <a:rPr kumimoji="1" lang="ja-JP" altLang="en-US" sz="1200">
              <a:solidFill>
                <a:schemeClr val="dk1"/>
              </a:solidFill>
              <a:effectLst/>
              <a:latin typeface="+mn-lt"/>
              <a:ea typeface="+mn-ea"/>
              <a:cs typeface="+mn-cs"/>
            </a:rPr>
            <a:t>月豪雨に係る災害瓦礫の撤去・運搬経費、被災家屋等解体撤去処理に対する補助金交付等の増により増額となっている</a:t>
          </a:r>
          <a:r>
            <a:rPr lang="ja-JP" altLang="ja-JP" sz="1200" b="0" i="0">
              <a:solidFill>
                <a:schemeClr val="dk1"/>
              </a:solidFill>
              <a:effectLst/>
              <a:latin typeface="+mn-lt"/>
              <a:ea typeface="+mn-ea"/>
              <a:cs typeface="+mn-cs"/>
            </a:rPr>
            <a:t>。</a:t>
          </a:r>
          <a:endParaRPr lang="ja-JP" altLang="ja-JP" sz="1200">
            <a:effectLst/>
          </a:endParaRPr>
        </a:p>
        <a:p>
          <a:r>
            <a:rPr kumimoji="1" lang="ja-JP" altLang="en-US" sz="1200">
              <a:solidFill>
                <a:schemeClr val="dk1"/>
              </a:solidFill>
              <a:effectLst/>
              <a:latin typeface="+mn-lt"/>
              <a:ea typeface="+mn-ea"/>
              <a:cs typeface="+mn-cs"/>
            </a:rPr>
            <a:t>商工費は、</a:t>
          </a:r>
          <a:r>
            <a:rPr kumimoji="1" lang="ja-JP" altLang="ja-JP" sz="1200">
              <a:solidFill>
                <a:schemeClr val="dk1"/>
              </a:solidFill>
              <a:effectLst/>
              <a:latin typeface="+mn-lt"/>
              <a:ea typeface="+mn-ea"/>
              <a:cs typeface="+mn-cs"/>
            </a:rPr>
            <a:t>新型コロナウイルス感染症対策に係る</a:t>
          </a:r>
          <a:r>
            <a:rPr kumimoji="1" lang="ja-JP" altLang="en-US" sz="1200">
              <a:solidFill>
                <a:schemeClr val="dk1"/>
              </a:solidFill>
              <a:effectLst/>
              <a:latin typeface="+mn-lt"/>
              <a:ea typeface="+mn-ea"/>
              <a:cs typeface="+mn-cs"/>
            </a:rPr>
            <a:t>金融対策費（特別資金貸付預託金）、中小企業等賃料補助事業、商品券発行支援事業等により、増額となっている。</a:t>
          </a:r>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災害復旧費については、</a:t>
          </a:r>
          <a:r>
            <a:rPr kumimoji="1" lang="ja-JP" altLang="en-US" sz="1200">
              <a:solidFill>
                <a:schemeClr val="dk1"/>
              </a:solidFill>
              <a:effectLst/>
              <a:latin typeface="+mn-lt"/>
              <a:ea typeface="+mn-ea"/>
              <a:cs typeface="+mn-cs"/>
            </a:rPr>
            <a:t>令和</a:t>
          </a:r>
          <a:r>
            <a:rPr kumimoji="1" lang="en-US" altLang="ja-JP" sz="1200">
              <a:solidFill>
                <a:schemeClr val="dk1"/>
              </a:solidFill>
              <a:effectLst/>
              <a:latin typeface="+mn-lt"/>
              <a:ea typeface="+mn-ea"/>
              <a:cs typeface="+mn-cs"/>
            </a:rPr>
            <a:t>2</a:t>
          </a:r>
          <a:r>
            <a:rPr kumimoji="1" lang="ja-JP" altLang="en-US" sz="1200">
              <a:solidFill>
                <a:schemeClr val="dk1"/>
              </a:solidFill>
              <a:effectLst/>
              <a:latin typeface="+mn-lt"/>
              <a:ea typeface="+mn-ea"/>
              <a:cs typeface="+mn-cs"/>
            </a:rPr>
            <a:t>年</a:t>
          </a:r>
          <a:r>
            <a:rPr kumimoji="1" lang="en-US" altLang="ja-JP" sz="1200">
              <a:solidFill>
                <a:schemeClr val="dk1"/>
              </a:solidFill>
              <a:effectLst/>
              <a:latin typeface="+mn-lt"/>
              <a:ea typeface="+mn-ea"/>
              <a:cs typeface="+mn-cs"/>
            </a:rPr>
            <a:t>7</a:t>
          </a:r>
          <a:r>
            <a:rPr kumimoji="1" lang="ja-JP" altLang="en-US" sz="1200">
              <a:solidFill>
                <a:schemeClr val="dk1"/>
              </a:solidFill>
              <a:effectLst/>
              <a:latin typeface="+mn-lt"/>
              <a:ea typeface="+mn-ea"/>
              <a:cs typeface="+mn-cs"/>
            </a:rPr>
            <a:t>月豪雨に係る災害復旧事業費の増があるものの、</a:t>
          </a:r>
          <a:r>
            <a:rPr kumimoji="1" lang="ja-JP" altLang="ja-JP" sz="1200">
              <a:solidFill>
                <a:schemeClr val="dk1"/>
              </a:solidFill>
              <a:effectLst/>
              <a:latin typeface="+mn-lt"/>
              <a:ea typeface="+mn-ea"/>
              <a:cs typeface="+mn-cs"/>
            </a:rPr>
            <a:t>平成</a:t>
          </a:r>
          <a:r>
            <a:rPr kumimoji="1" lang="en-US" altLang="ja-JP" sz="1200">
              <a:solidFill>
                <a:schemeClr val="dk1"/>
              </a:solidFill>
              <a:effectLst/>
              <a:latin typeface="+mn-lt"/>
              <a:ea typeface="+mn-ea"/>
              <a:cs typeface="+mn-cs"/>
            </a:rPr>
            <a:t>29</a:t>
          </a:r>
          <a:r>
            <a:rPr kumimoji="1" lang="ja-JP" altLang="ja-JP" sz="1200">
              <a:solidFill>
                <a:schemeClr val="dk1"/>
              </a:solidFill>
              <a:effectLst/>
              <a:latin typeface="+mn-lt"/>
              <a:ea typeface="+mn-ea"/>
              <a:cs typeface="+mn-cs"/>
            </a:rPr>
            <a:t>年</a:t>
          </a:r>
          <a:r>
            <a:rPr kumimoji="1" lang="en-US" altLang="ja-JP" sz="1200">
              <a:solidFill>
                <a:schemeClr val="dk1"/>
              </a:solidFill>
              <a:effectLst/>
              <a:latin typeface="+mn-lt"/>
              <a:ea typeface="+mn-ea"/>
              <a:cs typeface="+mn-cs"/>
            </a:rPr>
            <a:t>7</a:t>
          </a:r>
          <a:r>
            <a:rPr kumimoji="1" lang="ja-JP" altLang="ja-JP" sz="1200">
              <a:solidFill>
                <a:schemeClr val="dk1"/>
              </a:solidFill>
              <a:effectLst/>
              <a:latin typeface="+mn-lt"/>
              <a:ea typeface="+mn-ea"/>
              <a:cs typeface="+mn-cs"/>
            </a:rPr>
            <a:t>月九州北部豪雨災害</a:t>
          </a:r>
          <a:r>
            <a:rPr kumimoji="1" lang="ja-JP" altLang="en-US" sz="1200">
              <a:solidFill>
                <a:schemeClr val="dk1"/>
              </a:solidFill>
              <a:effectLst/>
              <a:latin typeface="+mn-lt"/>
              <a:ea typeface="+mn-ea"/>
              <a:cs typeface="+mn-cs"/>
            </a:rPr>
            <a:t>復旧</a:t>
          </a:r>
          <a:r>
            <a:rPr kumimoji="1" lang="ja-JP" altLang="ja-JP" sz="1200">
              <a:solidFill>
                <a:schemeClr val="dk1"/>
              </a:solidFill>
              <a:effectLst/>
              <a:latin typeface="+mn-lt"/>
              <a:ea typeface="+mn-ea"/>
              <a:cs typeface="+mn-cs"/>
            </a:rPr>
            <a:t>事業の進捗により、</a:t>
          </a:r>
          <a:r>
            <a:rPr kumimoji="1" lang="ja-JP" altLang="en-US" sz="1200">
              <a:solidFill>
                <a:schemeClr val="dk1"/>
              </a:solidFill>
              <a:effectLst/>
              <a:latin typeface="+mn-lt"/>
              <a:ea typeface="+mn-ea"/>
              <a:cs typeface="+mn-cs"/>
            </a:rPr>
            <a:t>全体として</a:t>
          </a:r>
          <a:r>
            <a:rPr kumimoji="1" lang="ja-JP" altLang="ja-JP" sz="1200">
              <a:solidFill>
                <a:schemeClr val="dk1"/>
              </a:solidFill>
              <a:effectLst/>
              <a:latin typeface="+mn-lt"/>
              <a:ea typeface="+mn-ea"/>
              <a:cs typeface="+mn-cs"/>
            </a:rPr>
            <a:t>減額となった。</a:t>
          </a:r>
          <a:endParaRPr kumimoji="1" lang="en-US" altLang="ja-JP" sz="120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mn-lt"/>
              <a:ea typeface="+mn-ea"/>
              <a:cs typeface="+mn-cs"/>
            </a:rPr>
            <a:t>財政調整基金残高は、適切な財源の確保と歳出の精査に努め、</a:t>
          </a:r>
          <a:r>
            <a:rPr lang="ja-JP" altLang="en-US" sz="1200">
              <a:solidFill>
                <a:schemeClr val="dk1"/>
              </a:solidFill>
              <a:effectLst/>
              <a:latin typeface="+mn-lt"/>
              <a:ea typeface="+mn-ea"/>
              <a:cs typeface="+mn-cs"/>
            </a:rPr>
            <a:t>運用益と剰余金計</a:t>
          </a:r>
          <a:r>
            <a:rPr lang="en-US" altLang="ja-JP" sz="1200">
              <a:solidFill>
                <a:schemeClr val="dk1"/>
              </a:solidFill>
              <a:effectLst/>
              <a:latin typeface="+mn-lt"/>
              <a:ea typeface="+mn-ea"/>
              <a:cs typeface="+mn-cs"/>
            </a:rPr>
            <a:t>3</a:t>
          </a:r>
          <a:r>
            <a:rPr lang="ja-JP" altLang="ja-JP" sz="1200">
              <a:solidFill>
                <a:schemeClr val="dk1"/>
              </a:solidFill>
              <a:effectLst/>
              <a:latin typeface="+mn-lt"/>
              <a:ea typeface="+mn-ea"/>
              <a:cs typeface="+mn-cs"/>
            </a:rPr>
            <a:t>億</a:t>
          </a:r>
          <a:r>
            <a:rPr lang="en-US" altLang="ja-JP" sz="1200">
              <a:solidFill>
                <a:schemeClr val="dk1"/>
              </a:solidFill>
              <a:effectLst/>
              <a:latin typeface="+mn-lt"/>
              <a:ea typeface="+mn-ea"/>
              <a:cs typeface="+mn-cs"/>
            </a:rPr>
            <a:t>700</a:t>
          </a:r>
          <a:r>
            <a:rPr lang="ja-JP" altLang="en-US" sz="1200">
              <a:solidFill>
                <a:schemeClr val="dk1"/>
              </a:solidFill>
              <a:effectLst/>
              <a:latin typeface="+mn-lt"/>
              <a:ea typeface="+mn-ea"/>
              <a:cs typeface="+mn-cs"/>
            </a:rPr>
            <a:t>万</a:t>
          </a:r>
          <a:r>
            <a:rPr lang="ja-JP" altLang="ja-JP" sz="1200">
              <a:solidFill>
                <a:schemeClr val="dk1"/>
              </a:solidFill>
              <a:effectLst/>
              <a:latin typeface="+mn-lt"/>
              <a:ea typeface="+mn-ea"/>
              <a:cs typeface="+mn-cs"/>
            </a:rPr>
            <a:t>円を</a:t>
          </a:r>
          <a:r>
            <a:rPr lang="ja-JP" altLang="en-US" sz="1200">
              <a:solidFill>
                <a:schemeClr val="dk1"/>
              </a:solidFill>
              <a:effectLst/>
              <a:latin typeface="+mn-lt"/>
              <a:ea typeface="+mn-ea"/>
              <a:cs typeface="+mn-cs"/>
            </a:rPr>
            <a:t>積み立てた結果</a:t>
          </a:r>
          <a:r>
            <a:rPr lang="ja-JP" altLang="ja-JP" sz="1200">
              <a:solidFill>
                <a:schemeClr val="dk1"/>
              </a:solidFill>
              <a:effectLst/>
              <a:latin typeface="+mn-lt"/>
              <a:ea typeface="+mn-ea"/>
              <a:cs typeface="+mn-cs"/>
            </a:rPr>
            <a:t>、約</a:t>
          </a:r>
          <a:r>
            <a:rPr lang="en-US" altLang="ja-JP" sz="1200">
              <a:solidFill>
                <a:schemeClr val="dk1"/>
              </a:solidFill>
              <a:effectLst/>
              <a:latin typeface="+mn-lt"/>
              <a:ea typeface="+mn-ea"/>
              <a:cs typeface="+mn-cs"/>
            </a:rPr>
            <a:t>44</a:t>
          </a:r>
          <a:r>
            <a:rPr lang="ja-JP" altLang="ja-JP" sz="1200">
              <a:solidFill>
                <a:schemeClr val="dk1"/>
              </a:solidFill>
              <a:effectLst/>
              <a:latin typeface="+mn-lt"/>
              <a:ea typeface="+mn-ea"/>
              <a:cs typeface="+mn-cs"/>
            </a:rPr>
            <a:t>億円となっている。</a:t>
          </a:r>
          <a:endParaRPr lang="ja-JP" altLang="ja-JP" sz="1200">
            <a:effectLst/>
          </a:endParaRPr>
        </a:p>
        <a:p>
          <a:r>
            <a:rPr lang="ja-JP" altLang="ja-JP" sz="1200">
              <a:solidFill>
                <a:schemeClr val="dk1"/>
              </a:solidFill>
              <a:effectLst/>
              <a:latin typeface="+mn-lt"/>
              <a:ea typeface="+mn-ea"/>
              <a:cs typeface="+mn-cs"/>
            </a:rPr>
            <a:t>実質収支額は黒字を維持し</a:t>
          </a:r>
          <a:r>
            <a:rPr lang="ja-JP" altLang="en-US" sz="1200">
              <a:solidFill>
                <a:schemeClr val="dk1"/>
              </a:solidFill>
              <a:effectLst/>
              <a:latin typeface="+mn-lt"/>
              <a:ea typeface="+mn-ea"/>
              <a:cs typeface="+mn-cs"/>
            </a:rPr>
            <a:t>ており</a:t>
          </a:r>
          <a:r>
            <a:rPr lang="ja-JP" altLang="ja-JP" sz="1200">
              <a:solidFill>
                <a:schemeClr val="dk1"/>
              </a:solidFill>
              <a:effectLst/>
              <a:latin typeface="+mn-lt"/>
              <a:ea typeface="+mn-ea"/>
              <a:cs typeface="+mn-cs"/>
            </a:rPr>
            <a:t>、実質単年度収支は、前年度と比較し、標準財政規模比</a:t>
          </a:r>
          <a:r>
            <a:rPr lang="en-US" altLang="ja-JP" sz="1200">
              <a:solidFill>
                <a:schemeClr val="dk1"/>
              </a:solidFill>
              <a:effectLst/>
              <a:latin typeface="+mn-lt"/>
              <a:ea typeface="+mn-ea"/>
              <a:cs typeface="+mn-cs"/>
            </a:rPr>
            <a:t>5.19</a:t>
          </a:r>
          <a:r>
            <a:rPr lang="ja-JP" altLang="ja-JP" sz="1200">
              <a:solidFill>
                <a:schemeClr val="dk1"/>
              </a:solidFill>
              <a:effectLst/>
              <a:latin typeface="+mn-lt"/>
              <a:ea typeface="+mn-ea"/>
              <a:cs typeface="+mn-cs"/>
            </a:rPr>
            <a:t>ポイントの</a:t>
          </a:r>
          <a:r>
            <a:rPr lang="ja-JP" altLang="en-US" sz="1200">
              <a:solidFill>
                <a:schemeClr val="dk1"/>
              </a:solidFill>
              <a:effectLst/>
              <a:latin typeface="+mn-lt"/>
              <a:ea typeface="+mn-ea"/>
              <a:cs typeface="+mn-cs"/>
            </a:rPr>
            <a:t>増</a:t>
          </a:r>
          <a:r>
            <a:rPr lang="ja-JP" altLang="ja-JP" sz="1200">
              <a:solidFill>
                <a:schemeClr val="dk1"/>
              </a:solidFill>
              <a:effectLst/>
              <a:latin typeface="+mn-lt"/>
              <a:ea typeface="+mn-ea"/>
              <a:cs typeface="+mn-cs"/>
            </a:rPr>
            <a:t>となった。</a:t>
          </a:r>
          <a:endParaRPr lang="ja-JP" altLang="ja-JP" sz="1200">
            <a:effectLst/>
          </a:endParaRPr>
        </a:p>
        <a:p>
          <a:r>
            <a:rPr lang="ja-JP" altLang="ja-JP" sz="1200">
              <a:solidFill>
                <a:schemeClr val="dk1"/>
              </a:solidFill>
              <a:effectLst/>
              <a:latin typeface="+mn-lt"/>
              <a:ea typeface="+mn-ea"/>
              <a:cs typeface="+mn-cs"/>
            </a:rPr>
            <a:t>今後も、行財政運営の効率化、各種事務事業の見直しと経費の節減、さらなる財源の確保に努める。</a:t>
          </a:r>
          <a:endParaRPr lang="ja-JP" altLang="ja-JP" sz="12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連結実質赤字比率は、平成</a:t>
          </a:r>
          <a:r>
            <a:rPr kumimoji="1" lang="en-US" altLang="ja-JP" sz="1300">
              <a:solidFill>
                <a:schemeClr val="dk1"/>
              </a:solidFill>
              <a:effectLst/>
              <a:latin typeface="+mn-lt"/>
              <a:ea typeface="+mn-ea"/>
              <a:cs typeface="+mn-cs"/>
            </a:rPr>
            <a:t>22</a:t>
          </a:r>
          <a:r>
            <a:rPr kumimoji="1" lang="ja-JP" altLang="ja-JP" sz="1300">
              <a:solidFill>
                <a:schemeClr val="dk1"/>
              </a:solidFill>
              <a:effectLst/>
              <a:latin typeface="+mn-lt"/>
              <a:ea typeface="+mn-ea"/>
              <a:cs typeface="+mn-cs"/>
            </a:rPr>
            <a:t>年度以降、全会計黒字となっており赤字は生じていない。</a:t>
          </a:r>
          <a:endParaRPr lang="ja-JP" altLang="ja-JP" sz="1300">
            <a:effectLst/>
          </a:endParaRPr>
        </a:p>
        <a:p>
          <a:r>
            <a:rPr kumimoji="1" lang="ja-JP" altLang="ja-JP" sz="1300">
              <a:solidFill>
                <a:schemeClr val="dk1"/>
              </a:solidFill>
              <a:effectLst/>
              <a:latin typeface="+mn-lt"/>
              <a:ea typeface="+mn-ea"/>
              <a:cs typeface="+mn-cs"/>
            </a:rPr>
            <a:t>今後も適正な財政運営、企業経営に努める。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実質公債費比率は、償還終了による元利償還金の減</a:t>
          </a:r>
          <a:r>
            <a:rPr kumimoji="1" lang="ja-JP" altLang="en-US" sz="1300">
              <a:solidFill>
                <a:schemeClr val="dk1"/>
              </a:solidFill>
              <a:effectLst/>
              <a:latin typeface="+mn-lt"/>
              <a:ea typeface="+mn-ea"/>
              <a:cs typeface="+mn-cs"/>
            </a:rPr>
            <a:t>があるものの、算入公債費等の減や、</a:t>
          </a:r>
          <a:r>
            <a:rPr kumimoji="1" lang="ja-JP" altLang="ja-JP" sz="1300">
              <a:solidFill>
                <a:schemeClr val="dk1"/>
              </a:solidFill>
              <a:effectLst/>
              <a:latin typeface="+mn-lt"/>
              <a:ea typeface="+mn-ea"/>
              <a:cs typeface="+mn-cs"/>
            </a:rPr>
            <a:t>水道事業及び下水道事業の公営企業債の元利償還金に対する繰入金の</a:t>
          </a:r>
          <a:r>
            <a:rPr kumimoji="1" lang="ja-JP" altLang="en-US" sz="1300">
              <a:solidFill>
                <a:schemeClr val="dk1"/>
              </a:solidFill>
              <a:effectLst/>
              <a:latin typeface="+mn-lt"/>
              <a:ea typeface="+mn-ea"/>
              <a:cs typeface="+mn-cs"/>
            </a:rPr>
            <a:t>増等により</a:t>
          </a:r>
          <a:r>
            <a:rPr kumimoji="1" lang="ja-JP" altLang="ja-JP" sz="1300">
              <a:solidFill>
                <a:schemeClr val="dk1"/>
              </a:solidFill>
              <a:effectLst/>
              <a:latin typeface="+mn-lt"/>
              <a:ea typeface="+mn-ea"/>
              <a:cs typeface="+mn-cs"/>
            </a:rPr>
            <a:t>、全体として分子が</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している。</a:t>
          </a:r>
          <a:endParaRPr lang="ja-JP" altLang="ja-JP" sz="1300">
            <a:effectLst/>
          </a:endParaRPr>
        </a:p>
        <a:p>
          <a:r>
            <a:rPr kumimoji="1" lang="ja-JP" altLang="en-US" sz="1300">
              <a:solidFill>
                <a:schemeClr val="dk1"/>
              </a:solidFill>
              <a:effectLst/>
              <a:latin typeface="+mn-lt"/>
              <a:ea typeface="+mn-ea"/>
              <a:cs typeface="+mn-cs"/>
            </a:rPr>
            <a:t>地方債の発行の際には</a:t>
          </a:r>
          <a:r>
            <a:rPr kumimoji="1" lang="ja-JP" altLang="ja-JP" sz="1300">
              <a:solidFill>
                <a:schemeClr val="dk1"/>
              </a:solidFill>
              <a:effectLst/>
              <a:latin typeface="+mn-lt"/>
              <a:ea typeface="+mn-ea"/>
              <a:cs typeface="+mn-cs"/>
            </a:rPr>
            <a:t>、各会計の事業精査により借入額を抑制し、交付税算入の面で有利な地方債の活用を基本とするとともに、繰上償還等も検討しながら実質公債費比率の抑制に努めるものとする。</a:t>
          </a:r>
          <a:endParaRPr lang="ja-JP" altLang="ja-JP" sz="1300">
            <a:effectLst/>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該当なし</a:t>
          </a:r>
          <a:endParaRPr lang="ja-JP" altLang="ja-JP" sz="13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20027;&#31649;&#25991;&#26360;&#65288;&#20491;&#21029;&#30340;&#20107;&#38917;&#65289;&#65343;&#36001;&#25919;&#20418;/D01_&#20104;&#31639;&#27770;&#31639;/00&#27770;&#31639;&#32113;&#35336;/&#27770;&#31639;&#32113;&#35336;&#20027;&#20219;&#29992;/R2&#27770;&#31639;&#32113;&#35336;/21_&#36001;&#25919;&#29366;&#27841;&#36039;&#26009;&#38598;/06_&#36861;&#21152;&#36039;&#26009;/02_&#30476;&#25552;&#20986;/&#12304;&#36001;&#25919;&#29366;&#27841;&#36039;&#26009;&#38598;&#12305;_442046_&#26085;&#30000;&#24066;_2020(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BP50" t="str">
            <v>H28</v>
          </cell>
          <cell r="BX50" t="str">
            <v>H29</v>
          </cell>
          <cell r="CF50" t="str">
            <v>H30</v>
          </cell>
          <cell r="CN50" t="str">
            <v>R01</v>
          </cell>
          <cell r="CV50" t="str">
            <v>R02</v>
          </cell>
        </row>
        <row r="51">
          <cell r="AN51" t="str">
            <v>当該団体値</v>
          </cell>
        </row>
        <row r="53">
          <cell r="BP53">
            <v>55.6</v>
          </cell>
          <cell r="BX53">
            <v>58.9</v>
          </cell>
          <cell r="CF53">
            <v>60.6</v>
          </cell>
          <cell r="CN53">
            <v>63.9</v>
          </cell>
          <cell r="CV53">
            <v>63.9</v>
          </cell>
        </row>
        <row r="55">
          <cell r="AN55" t="str">
            <v>類似団体内平均値</v>
          </cell>
          <cell r="BP55">
            <v>32.5</v>
          </cell>
          <cell r="BX55">
            <v>30.2</v>
          </cell>
          <cell r="CF55">
            <v>25.4</v>
          </cell>
          <cell r="CN55">
            <v>22.9</v>
          </cell>
          <cell r="CV55">
            <v>28.5</v>
          </cell>
        </row>
        <row r="57">
          <cell r="BP57">
            <v>57</v>
          </cell>
          <cell r="BX57">
            <v>58.9</v>
          </cell>
          <cell r="CF57">
            <v>60</v>
          </cell>
          <cell r="CN57">
            <v>60.6</v>
          </cell>
          <cell r="CV57">
            <v>62.3</v>
          </cell>
        </row>
        <row r="72">
          <cell r="BP72" t="str">
            <v>H28</v>
          </cell>
          <cell r="BX72" t="str">
            <v>H29</v>
          </cell>
          <cell r="CF72" t="str">
            <v>H30</v>
          </cell>
          <cell r="CN72" t="str">
            <v>R01</v>
          </cell>
          <cell r="CV72" t="str">
            <v>R02</v>
          </cell>
        </row>
        <row r="73">
          <cell r="AN73" t="str">
            <v>当該団体値</v>
          </cell>
        </row>
        <row r="75">
          <cell r="BP75">
            <v>5.0999999999999996</v>
          </cell>
          <cell r="BX75">
            <v>4.5999999999999996</v>
          </cell>
          <cell r="CF75">
            <v>4.7</v>
          </cell>
          <cell r="CN75">
            <v>4.5999999999999996</v>
          </cell>
          <cell r="CV75">
            <v>4.0999999999999996</v>
          </cell>
        </row>
        <row r="77">
          <cell r="AN77" t="str">
            <v>類似団体内平均値</v>
          </cell>
          <cell r="BP77">
            <v>32.5</v>
          </cell>
          <cell r="BX77">
            <v>30.2</v>
          </cell>
          <cell r="CF77">
            <v>25.4</v>
          </cell>
          <cell r="CN77">
            <v>22.9</v>
          </cell>
          <cell r="CV77">
            <v>28.5</v>
          </cell>
        </row>
        <row r="79">
          <cell r="BP79">
            <v>8.1999999999999993</v>
          </cell>
          <cell r="BX79">
            <v>8</v>
          </cell>
          <cell r="CF79">
            <v>7.8</v>
          </cell>
          <cell r="CN79">
            <v>7.7</v>
          </cell>
          <cell r="CV79">
            <v>7.5</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Q105"/>
  <sheetViews>
    <sheetView showGridLines="0" tabSelected="1" view="pageBreakPreview" zoomScaleNormal="85" zoomScaleSheetLayoutView="100" workbookViewId="0"/>
  </sheetViews>
  <sheetFormatPr defaultColWidth="0" defaultRowHeight="13.5" customHeight="1" zeroHeight="1"/>
  <cols>
    <col min="1" max="120" width="2.75" style="187" customWidth="1"/>
    <col min="121" max="121" width="0" style="186" hidden="1" customWidth="1"/>
    <col min="122" max="16384" width="9" style="186" hidden="1"/>
  </cols>
  <sheetData>
    <row r="1" spans="1:120">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row>
    <row r="2" spans="1:120"/>
    <row r="3" spans="1:120"/>
    <row r="4" spans="1:120"/>
    <row r="5" spans="1:120"/>
    <row r="6" spans="1:120"/>
    <row r="7" spans="1:120"/>
    <row r="8" spans="1:120"/>
    <row r="9" spans="1:120"/>
    <row r="10" spans="1:120"/>
    <row r="11" spans="1:120"/>
    <row r="12" spans="1:120"/>
    <row r="13" spans="1:120"/>
    <row r="14" spans="1:120"/>
    <row r="15" spans="1:120"/>
    <row r="16" spans="1:120">
      <c r="DP16" s="186"/>
    </row>
    <row r="17" spans="119:120">
      <c r="DP17" s="186"/>
    </row>
    <row r="18" spans="119:120"/>
    <row r="19" spans="119:120"/>
    <row r="20" spans="119:120">
      <c r="DO20" s="186"/>
      <c r="DP20" s="186"/>
    </row>
    <row r="21" spans="119:120">
      <c r="DP21" s="186"/>
    </row>
    <row r="22" spans="119:120"/>
    <row r="23" spans="119:120">
      <c r="DO23" s="186"/>
      <c r="DP23" s="186"/>
    </row>
    <row r="24" spans="119:120">
      <c r="DP24" s="186"/>
    </row>
    <row r="25" spans="119:120">
      <c r="DP25" s="186"/>
    </row>
    <row r="26" spans="119:120">
      <c r="DO26" s="186"/>
      <c r="DP26" s="186"/>
    </row>
    <row r="27" spans="119:120"/>
    <row r="28" spans="119:120">
      <c r="DO28" s="186"/>
      <c r="DP28" s="186"/>
    </row>
    <row r="29" spans="119:120">
      <c r="DP29" s="186"/>
    </row>
    <row r="30" spans="119:120"/>
    <row r="31" spans="119:120">
      <c r="DO31" s="186"/>
      <c r="DP31" s="186"/>
    </row>
    <row r="32" spans="119:120"/>
    <row r="33" spans="98:120">
      <c r="DO33" s="186"/>
      <c r="DP33" s="186"/>
    </row>
    <row r="34" spans="98:120">
      <c r="DM34" s="186"/>
    </row>
    <row r="35" spans="98:120">
      <c r="CT35" s="186"/>
      <c r="CU35" s="186"/>
      <c r="CV35" s="186"/>
      <c r="CY35" s="186"/>
      <c r="CZ35" s="186"/>
      <c r="DA35" s="186"/>
      <c r="DD35" s="186"/>
      <c r="DE35" s="186"/>
      <c r="DF35" s="186"/>
      <c r="DI35" s="186"/>
      <c r="DJ35" s="186"/>
      <c r="DK35" s="186"/>
      <c r="DM35" s="186"/>
      <c r="DN35" s="186"/>
      <c r="DO35" s="186"/>
      <c r="DP35" s="186"/>
    </row>
    <row r="36" spans="98:120"/>
    <row r="37" spans="98:120">
      <c r="CW37" s="186"/>
      <c r="DB37" s="186"/>
      <c r="DG37" s="186"/>
      <c r="DL37" s="186"/>
      <c r="DP37" s="186"/>
    </row>
    <row r="38" spans="98:120">
      <c r="CT38" s="186"/>
      <c r="CU38" s="186"/>
      <c r="CV38" s="186"/>
      <c r="CW38" s="186"/>
      <c r="CY38" s="186"/>
      <c r="CZ38" s="186"/>
      <c r="DA38" s="186"/>
      <c r="DB38" s="186"/>
      <c r="DD38" s="186"/>
      <c r="DE38" s="186"/>
      <c r="DF38" s="186"/>
      <c r="DG38" s="186"/>
      <c r="DI38" s="186"/>
      <c r="DJ38" s="186"/>
      <c r="DK38" s="186"/>
      <c r="DL38" s="186"/>
      <c r="DN38" s="186"/>
      <c r="DO38" s="186"/>
      <c r="DP38" s="186"/>
    </row>
    <row r="39" spans="98:120"/>
    <row r="40" spans="98:120"/>
    <row r="41" spans="98:120"/>
    <row r="42" spans="98:120"/>
    <row r="43" spans="98:120"/>
    <row r="44" spans="98:120"/>
    <row r="45" spans="98:120"/>
    <row r="46" spans="98:120"/>
    <row r="47" spans="98:120"/>
    <row r="48" spans="98:120"/>
    <row r="49" spans="22:120">
      <c r="DN49" s="186"/>
      <c r="DO49" s="186"/>
      <c r="DP49" s="18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186"/>
      <c r="CS63" s="186"/>
      <c r="CX63" s="186"/>
      <c r="DC63" s="186"/>
      <c r="DH63" s="186"/>
    </row>
    <row r="64" spans="22:120">
      <c r="V64" s="186"/>
    </row>
    <row r="65" spans="15:120">
      <c r="X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186"/>
      <c r="BV65" s="186"/>
      <c r="BW65" s="186"/>
      <c r="BX65" s="186"/>
      <c r="BY65" s="186"/>
      <c r="BZ65" s="186"/>
      <c r="CA65" s="186"/>
      <c r="CB65" s="186"/>
      <c r="CC65" s="186"/>
      <c r="CD65" s="186"/>
      <c r="CE65" s="186"/>
      <c r="CF65" s="186"/>
      <c r="CG65" s="186"/>
      <c r="CH65" s="186"/>
      <c r="CI65" s="186"/>
      <c r="CJ65" s="186"/>
      <c r="CK65" s="186"/>
      <c r="CL65" s="186"/>
      <c r="CM65" s="186"/>
      <c r="CN65" s="186"/>
      <c r="CO65" s="186"/>
      <c r="CP65" s="186"/>
      <c r="CQ65" s="186"/>
      <c r="CR65" s="186"/>
      <c r="CU65" s="186"/>
      <c r="CZ65" s="186"/>
      <c r="DE65" s="186"/>
      <c r="DJ65" s="186"/>
    </row>
    <row r="66" spans="15:120">
      <c r="Q66" s="186"/>
      <c r="S66" s="186"/>
      <c r="U66" s="186"/>
      <c r="DM66" s="186"/>
    </row>
    <row r="67" spans="15:120">
      <c r="O67" s="186"/>
      <c r="P67" s="186"/>
      <c r="R67" s="186"/>
      <c r="T67" s="186"/>
      <c r="Y67" s="186"/>
      <c r="CT67" s="186"/>
      <c r="CV67" s="186"/>
      <c r="CW67" s="186"/>
      <c r="CY67" s="186"/>
      <c r="DA67" s="186"/>
      <c r="DB67" s="186"/>
      <c r="DD67" s="186"/>
      <c r="DF67" s="186"/>
      <c r="DG67" s="186"/>
      <c r="DI67" s="186"/>
      <c r="DK67" s="186"/>
      <c r="DL67" s="186"/>
      <c r="DN67" s="186"/>
      <c r="DO67" s="186"/>
      <c r="DP67" s="186"/>
    </row>
    <row r="68" spans="15:120"/>
    <row r="69" spans="15:120"/>
    <row r="70" spans="15:120"/>
    <row r="71" spans="15:120"/>
    <row r="72" spans="15:120">
      <c r="DP72" s="186"/>
    </row>
    <row r="73" spans="15:120">
      <c r="DP73" s="18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186"/>
      <c r="CX96" s="186"/>
      <c r="DC96" s="186"/>
      <c r="DH96" s="186"/>
    </row>
    <row r="97" spans="24:120">
      <c r="CS97" s="186"/>
      <c r="CX97" s="186"/>
      <c r="DC97" s="186"/>
      <c r="DH97" s="186"/>
      <c r="DP97" s="187" t="s">
        <v>82</v>
      </c>
    </row>
    <row r="98" spans="24:120" hidden="1">
      <c r="CS98" s="186"/>
      <c r="CX98" s="186"/>
      <c r="DC98" s="186"/>
      <c r="DH98" s="186"/>
    </row>
    <row r="99" spans="24:120" hidden="1">
      <c r="CS99" s="186"/>
      <c r="CX99" s="186"/>
      <c r="DC99" s="186"/>
      <c r="DH99" s="186"/>
    </row>
    <row r="101" spans="24:120" ht="12" hidden="1" customHeight="1">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6"/>
      <c r="BQ101" s="186"/>
      <c r="BR101" s="186"/>
      <c r="BS101" s="186"/>
      <c r="BT101" s="186"/>
      <c r="BU101" s="186"/>
      <c r="BV101" s="186"/>
      <c r="BW101" s="186"/>
      <c r="BX101" s="186"/>
      <c r="BY101" s="186"/>
      <c r="BZ101" s="186"/>
      <c r="CA101" s="186"/>
      <c r="CB101" s="186"/>
      <c r="CC101" s="186"/>
      <c r="CD101" s="186"/>
      <c r="CE101" s="186"/>
      <c r="CF101" s="186"/>
      <c r="CG101" s="186"/>
      <c r="CH101" s="186"/>
      <c r="CI101" s="186"/>
      <c r="CJ101" s="186"/>
      <c r="CK101" s="186"/>
      <c r="CL101" s="186"/>
      <c r="CM101" s="186"/>
      <c r="CN101" s="186"/>
      <c r="CO101" s="186"/>
      <c r="CP101" s="186"/>
      <c r="CQ101" s="186"/>
      <c r="CR101" s="186"/>
      <c r="CU101" s="186"/>
      <c r="CZ101" s="186"/>
      <c r="DE101" s="186"/>
      <c r="DJ101" s="186"/>
    </row>
    <row r="102" spans="24:120" ht="1.5" hidden="1" customHeight="1">
      <c r="CU102" s="186"/>
      <c r="CZ102" s="186"/>
      <c r="DE102" s="186"/>
      <c r="DJ102" s="186"/>
      <c r="DM102" s="186"/>
    </row>
    <row r="103" spans="24:120" hidden="1">
      <c r="CT103" s="186"/>
      <c r="CV103" s="186"/>
      <c r="CW103" s="186"/>
      <c r="CY103" s="186"/>
      <c r="DA103" s="186"/>
      <c r="DB103" s="186"/>
      <c r="DD103" s="186"/>
      <c r="DF103" s="186"/>
      <c r="DG103" s="186"/>
      <c r="DI103" s="186"/>
      <c r="DK103" s="186"/>
      <c r="DL103" s="186"/>
      <c r="DM103" s="186"/>
      <c r="DN103" s="186"/>
      <c r="DO103" s="186"/>
      <c r="DP103" s="186"/>
    </row>
    <row r="104" spans="24:120" hidden="1">
      <c r="CV104" s="186"/>
      <c r="CW104" s="186"/>
      <c r="DA104" s="186"/>
      <c r="DB104" s="186"/>
      <c r="DF104" s="186"/>
      <c r="DG104" s="186"/>
      <c r="DK104" s="186"/>
      <c r="DL104" s="186"/>
      <c r="DN104" s="186"/>
      <c r="DO104" s="186"/>
      <c r="DP104" s="186"/>
    </row>
    <row r="105" spans="24:120" ht="12.75" hidden="1" customHeight="1"/>
  </sheetData>
  <sheetProtection algorithmName="SHA-512" hashValue="Al//y2dku8w0Z/WjmOKCSjy2o9tVJY1PpPXc0nQNKgThFa59vZu7EwHEYPO9j7qHzBM3PFustrXQWB3mFDvMlg==" saltValue="p/UwhpInWuo2oqK1TrA2A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W64"/>
  <sheetViews>
    <sheetView showGridLines="0" zoomScale="70" zoomScaleNormal="70" zoomScaleSheetLayoutView="100" workbookViewId="0"/>
  </sheetViews>
  <sheetFormatPr defaultColWidth="0" defaultRowHeight="0"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21" t="s">
        <v>47</v>
      </c>
    </row>
    <row r="54" spans="2:8" ht="29.25" customHeight="1" thickBot="1">
      <c r="B54" s="122" t="s">
        <v>1</v>
      </c>
      <c r="C54" s="123"/>
      <c r="D54" s="123"/>
      <c r="E54" s="124" t="s">
        <v>2</v>
      </c>
      <c r="F54" s="125" t="s">
        <v>137</v>
      </c>
      <c r="G54" s="125" t="s">
        <v>138</v>
      </c>
      <c r="H54" s="126" t="s">
        <v>139</v>
      </c>
    </row>
    <row r="55" spans="2:8" ht="52.5" customHeight="1">
      <c r="B55" s="127"/>
      <c r="C55" s="374" t="s">
        <v>48</v>
      </c>
      <c r="D55" s="374"/>
      <c r="E55" s="375"/>
      <c r="F55" s="128">
        <v>5159</v>
      </c>
      <c r="G55" s="128">
        <v>4113</v>
      </c>
      <c r="H55" s="129">
        <v>4420</v>
      </c>
    </row>
    <row r="56" spans="2:8" ht="52.5" customHeight="1">
      <c r="B56" s="130"/>
      <c r="C56" s="376" t="s">
        <v>49</v>
      </c>
      <c r="D56" s="376"/>
      <c r="E56" s="377"/>
      <c r="F56" s="131">
        <v>1961</v>
      </c>
      <c r="G56" s="131">
        <v>1866</v>
      </c>
      <c r="H56" s="132">
        <v>1771</v>
      </c>
    </row>
    <row r="57" spans="2:8" ht="53.25" customHeight="1">
      <c r="B57" s="130"/>
      <c r="C57" s="378" t="s">
        <v>50</v>
      </c>
      <c r="D57" s="378"/>
      <c r="E57" s="379"/>
      <c r="F57" s="133">
        <v>8404</v>
      </c>
      <c r="G57" s="133">
        <v>8131</v>
      </c>
      <c r="H57" s="134">
        <v>7556</v>
      </c>
    </row>
    <row r="58" spans="2:8" ht="45.75" customHeight="1">
      <c r="B58" s="135"/>
      <c r="C58" s="366" t="s">
        <v>161</v>
      </c>
      <c r="D58" s="367"/>
      <c r="E58" s="368"/>
      <c r="F58" s="136">
        <v>3015</v>
      </c>
      <c r="G58" s="136">
        <v>2835</v>
      </c>
      <c r="H58" s="137">
        <v>2716</v>
      </c>
    </row>
    <row r="59" spans="2:8" ht="45.75" customHeight="1">
      <c r="B59" s="135"/>
      <c r="C59" s="366" t="s">
        <v>162</v>
      </c>
      <c r="D59" s="367"/>
      <c r="E59" s="368"/>
      <c r="F59" s="136">
        <v>1372</v>
      </c>
      <c r="G59" s="136">
        <v>1197</v>
      </c>
      <c r="H59" s="137">
        <v>1188</v>
      </c>
    </row>
    <row r="60" spans="2:8" ht="45.75" customHeight="1">
      <c r="B60" s="135"/>
      <c r="C60" s="366" t="s">
        <v>163</v>
      </c>
      <c r="D60" s="367"/>
      <c r="E60" s="368"/>
      <c r="F60" s="136">
        <v>849</v>
      </c>
      <c r="G60" s="136">
        <v>781</v>
      </c>
      <c r="H60" s="137">
        <v>714</v>
      </c>
    </row>
    <row r="61" spans="2:8" ht="45.75" customHeight="1">
      <c r="B61" s="135"/>
      <c r="C61" s="366" t="s">
        <v>164</v>
      </c>
      <c r="D61" s="367"/>
      <c r="E61" s="368"/>
      <c r="F61" s="136">
        <v>833</v>
      </c>
      <c r="G61" s="136">
        <v>670</v>
      </c>
      <c r="H61" s="137">
        <v>672</v>
      </c>
    </row>
    <row r="62" spans="2:8" ht="45.75" customHeight="1" thickBot="1">
      <c r="B62" s="138"/>
      <c r="C62" s="369" t="s">
        <v>165</v>
      </c>
      <c r="D62" s="370"/>
      <c r="E62" s="371"/>
      <c r="F62" s="139">
        <v>183</v>
      </c>
      <c r="G62" s="139">
        <v>431</v>
      </c>
      <c r="H62" s="140">
        <v>607</v>
      </c>
    </row>
    <row r="63" spans="2:8" ht="52.5" customHeight="1" thickBot="1">
      <c r="B63" s="141"/>
      <c r="C63" s="372" t="s">
        <v>51</v>
      </c>
      <c r="D63" s="372"/>
      <c r="E63" s="373"/>
      <c r="F63" s="142">
        <v>15525</v>
      </c>
      <c r="G63" s="142">
        <v>14110</v>
      </c>
      <c r="H63" s="143">
        <v>13748</v>
      </c>
    </row>
    <row r="64" spans="2:8" ht="15" customHeight="1"/>
  </sheetData>
  <sheetProtection algorithmName="SHA-512" hashValue="DqYuVn1H6c30OZiVTA42+L54BMyu7P0KRU/xEK0X/JrkBUTSWk2Msy2sTbDVeAVGyWbXYn9kvrwjrp4CrRKIvg==" saltValue="E+naTPpcu081QJRB6Qxqf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rowBreaks count="1" manualBreakCount="1">
    <brk id="65"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ZM160"/>
  <sheetViews>
    <sheetView showGridLines="0" zoomScaleNormal="100" zoomScaleSheetLayoutView="55" workbookViewId="0">
      <selection activeCell="AN70" sqref="AN70"/>
    </sheetView>
  </sheetViews>
  <sheetFormatPr defaultColWidth="0" defaultRowHeight="13.5" customHeight="1" zeroHeight="1"/>
  <cols>
    <col min="1" max="1" width="6.375" style="382" customWidth="1"/>
    <col min="2" max="107" width="2.5" style="382" customWidth="1"/>
    <col min="108" max="108" width="6.125" style="390" customWidth="1"/>
    <col min="109" max="109" width="5.875" style="389" customWidth="1"/>
    <col min="110" max="110" width="19.125" style="382" hidden="1"/>
    <col min="111" max="115" width="12.625" style="382" hidden="1"/>
    <col min="116" max="349" width="8.625" style="382" hidden="1"/>
    <col min="350" max="355" width="14.875" style="382" hidden="1"/>
    <col min="356" max="357" width="15.875" style="382" hidden="1"/>
    <col min="358" max="363" width="16.125" style="382" hidden="1"/>
    <col min="364" max="364" width="6.125" style="382" hidden="1"/>
    <col min="365" max="365" width="3" style="382" hidden="1"/>
    <col min="366" max="605" width="8.625" style="382" hidden="1"/>
    <col min="606" max="611" width="14.875" style="382" hidden="1"/>
    <col min="612" max="613" width="15.875" style="382" hidden="1"/>
    <col min="614" max="619" width="16.125" style="382" hidden="1"/>
    <col min="620" max="620" width="6.125" style="382" hidden="1"/>
    <col min="621" max="621" width="3" style="382" hidden="1"/>
    <col min="622" max="861" width="8.625" style="382" hidden="1"/>
    <col min="862" max="867" width="14.875" style="382" hidden="1"/>
    <col min="868" max="869" width="15.875" style="382" hidden="1"/>
    <col min="870" max="875" width="16.125" style="382" hidden="1"/>
    <col min="876" max="876" width="6.125" style="382" hidden="1"/>
    <col min="877" max="877" width="3" style="382" hidden="1"/>
    <col min="878" max="1117" width="8.625" style="382" hidden="1"/>
    <col min="1118" max="1123" width="14.875" style="382" hidden="1"/>
    <col min="1124" max="1125" width="15.875" style="382" hidden="1"/>
    <col min="1126" max="1131" width="16.125" style="382" hidden="1"/>
    <col min="1132" max="1132" width="6.125" style="382" hidden="1"/>
    <col min="1133" max="1133" width="3" style="382" hidden="1"/>
    <col min="1134" max="1373" width="8.625" style="382" hidden="1"/>
    <col min="1374" max="1379" width="14.875" style="382" hidden="1"/>
    <col min="1380" max="1381" width="15.875" style="382" hidden="1"/>
    <col min="1382" max="1387" width="16.125" style="382" hidden="1"/>
    <col min="1388" max="1388" width="6.125" style="382" hidden="1"/>
    <col min="1389" max="1389" width="3" style="382" hidden="1"/>
    <col min="1390" max="1629" width="8.625" style="382" hidden="1"/>
    <col min="1630" max="1635" width="14.875" style="382" hidden="1"/>
    <col min="1636" max="1637" width="15.875" style="382" hidden="1"/>
    <col min="1638" max="1643" width="16.125" style="382" hidden="1"/>
    <col min="1644" max="1644" width="6.125" style="382" hidden="1"/>
    <col min="1645" max="1645" width="3" style="382" hidden="1"/>
    <col min="1646" max="1885" width="8.625" style="382" hidden="1"/>
    <col min="1886" max="1891" width="14.875" style="382" hidden="1"/>
    <col min="1892" max="1893" width="15.875" style="382" hidden="1"/>
    <col min="1894" max="1899" width="16.125" style="382" hidden="1"/>
    <col min="1900" max="1900" width="6.125" style="382" hidden="1"/>
    <col min="1901" max="1901" width="3" style="382" hidden="1"/>
    <col min="1902" max="2141" width="8.625" style="382" hidden="1"/>
    <col min="2142" max="2147" width="14.875" style="382" hidden="1"/>
    <col min="2148" max="2149" width="15.875" style="382" hidden="1"/>
    <col min="2150" max="2155" width="16.125" style="382" hidden="1"/>
    <col min="2156" max="2156" width="6.125" style="382" hidden="1"/>
    <col min="2157" max="2157" width="3" style="382" hidden="1"/>
    <col min="2158" max="2397" width="8.625" style="382" hidden="1"/>
    <col min="2398" max="2403" width="14.875" style="382" hidden="1"/>
    <col min="2404" max="2405" width="15.875" style="382" hidden="1"/>
    <col min="2406" max="2411" width="16.125" style="382" hidden="1"/>
    <col min="2412" max="2412" width="6.125" style="382" hidden="1"/>
    <col min="2413" max="2413" width="3" style="382" hidden="1"/>
    <col min="2414" max="2653" width="8.625" style="382" hidden="1"/>
    <col min="2654" max="2659" width="14.875" style="382" hidden="1"/>
    <col min="2660" max="2661" width="15.875" style="382" hidden="1"/>
    <col min="2662" max="2667" width="16.125" style="382" hidden="1"/>
    <col min="2668" max="2668" width="6.125" style="382" hidden="1"/>
    <col min="2669" max="2669" width="3" style="382" hidden="1"/>
    <col min="2670" max="2909" width="8.625" style="382" hidden="1"/>
    <col min="2910" max="2915" width="14.875" style="382" hidden="1"/>
    <col min="2916" max="2917" width="15.875" style="382" hidden="1"/>
    <col min="2918" max="2923" width="16.125" style="382" hidden="1"/>
    <col min="2924" max="2924" width="6.125" style="382" hidden="1"/>
    <col min="2925" max="2925" width="3" style="382" hidden="1"/>
    <col min="2926" max="3165" width="8.625" style="382" hidden="1"/>
    <col min="3166" max="3171" width="14.875" style="382" hidden="1"/>
    <col min="3172" max="3173" width="15.875" style="382" hidden="1"/>
    <col min="3174" max="3179" width="16.125" style="382" hidden="1"/>
    <col min="3180" max="3180" width="6.125" style="382" hidden="1"/>
    <col min="3181" max="3181" width="3" style="382" hidden="1"/>
    <col min="3182" max="3421" width="8.625" style="382" hidden="1"/>
    <col min="3422" max="3427" width="14.875" style="382" hidden="1"/>
    <col min="3428" max="3429" width="15.875" style="382" hidden="1"/>
    <col min="3430" max="3435" width="16.125" style="382" hidden="1"/>
    <col min="3436" max="3436" width="6.125" style="382" hidden="1"/>
    <col min="3437" max="3437" width="3" style="382" hidden="1"/>
    <col min="3438" max="3677" width="8.625" style="382" hidden="1"/>
    <col min="3678" max="3683" width="14.875" style="382" hidden="1"/>
    <col min="3684" max="3685" width="15.875" style="382" hidden="1"/>
    <col min="3686" max="3691" width="16.125" style="382" hidden="1"/>
    <col min="3692" max="3692" width="6.125" style="382" hidden="1"/>
    <col min="3693" max="3693" width="3" style="382" hidden="1"/>
    <col min="3694" max="3933" width="8.625" style="382" hidden="1"/>
    <col min="3934" max="3939" width="14.875" style="382" hidden="1"/>
    <col min="3940" max="3941" width="15.875" style="382" hidden="1"/>
    <col min="3942" max="3947" width="16.125" style="382" hidden="1"/>
    <col min="3948" max="3948" width="6.125" style="382" hidden="1"/>
    <col min="3949" max="3949" width="3" style="382" hidden="1"/>
    <col min="3950" max="4189" width="8.625" style="382" hidden="1"/>
    <col min="4190" max="4195" width="14.875" style="382" hidden="1"/>
    <col min="4196" max="4197" width="15.875" style="382" hidden="1"/>
    <col min="4198" max="4203" width="16.125" style="382" hidden="1"/>
    <col min="4204" max="4204" width="6.125" style="382" hidden="1"/>
    <col min="4205" max="4205" width="3" style="382" hidden="1"/>
    <col min="4206" max="4445" width="8.625" style="382" hidden="1"/>
    <col min="4446" max="4451" width="14.875" style="382" hidden="1"/>
    <col min="4452" max="4453" width="15.875" style="382" hidden="1"/>
    <col min="4454" max="4459" width="16.125" style="382" hidden="1"/>
    <col min="4460" max="4460" width="6.125" style="382" hidden="1"/>
    <col min="4461" max="4461" width="3" style="382" hidden="1"/>
    <col min="4462" max="4701" width="8.625" style="382" hidden="1"/>
    <col min="4702" max="4707" width="14.875" style="382" hidden="1"/>
    <col min="4708" max="4709" width="15.875" style="382" hidden="1"/>
    <col min="4710" max="4715" width="16.125" style="382" hidden="1"/>
    <col min="4716" max="4716" width="6.125" style="382" hidden="1"/>
    <col min="4717" max="4717" width="3" style="382" hidden="1"/>
    <col min="4718" max="4957" width="8.625" style="382" hidden="1"/>
    <col min="4958" max="4963" width="14.875" style="382" hidden="1"/>
    <col min="4964" max="4965" width="15.875" style="382" hidden="1"/>
    <col min="4966" max="4971" width="16.125" style="382" hidden="1"/>
    <col min="4972" max="4972" width="6.125" style="382" hidden="1"/>
    <col min="4973" max="4973" width="3" style="382" hidden="1"/>
    <col min="4974" max="5213" width="8.625" style="382" hidden="1"/>
    <col min="5214" max="5219" width="14.875" style="382" hidden="1"/>
    <col min="5220" max="5221" width="15.875" style="382" hidden="1"/>
    <col min="5222" max="5227" width="16.125" style="382" hidden="1"/>
    <col min="5228" max="5228" width="6.125" style="382" hidden="1"/>
    <col min="5229" max="5229" width="3" style="382" hidden="1"/>
    <col min="5230" max="5469" width="8.625" style="382" hidden="1"/>
    <col min="5470" max="5475" width="14.875" style="382" hidden="1"/>
    <col min="5476" max="5477" width="15.875" style="382" hidden="1"/>
    <col min="5478" max="5483" width="16.125" style="382" hidden="1"/>
    <col min="5484" max="5484" width="6.125" style="382" hidden="1"/>
    <col min="5485" max="5485" width="3" style="382" hidden="1"/>
    <col min="5486" max="5725" width="8.625" style="382" hidden="1"/>
    <col min="5726" max="5731" width="14.875" style="382" hidden="1"/>
    <col min="5732" max="5733" width="15.875" style="382" hidden="1"/>
    <col min="5734" max="5739" width="16.125" style="382" hidden="1"/>
    <col min="5740" max="5740" width="6.125" style="382" hidden="1"/>
    <col min="5741" max="5741" width="3" style="382" hidden="1"/>
    <col min="5742" max="5981" width="8.625" style="382" hidden="1"/>
    <col min="5982" max="5987" width="14.875" style="382" hidden="1"/>
    <col min="5988" max="5989" width="15.875" style="382" hidden="1"/>
    <col min="5990" max="5995" width="16.125" style="382" hidden="1"/>
    <col min="5996" max="5996" width="6.125" style="382" hidden="1"/>
    <col min="5997" max="5997" width="3" style="382" hidden="1"/>
    <col min="5998" max="6237" width="8.625" style="382" hidden="1"/>
    <col min="6238" max="6243" width="14.875" style="382" hidden="1"/>
    <col min="6244" max="6245" width="15.875" style="382" hidden="1"/>
    <col min="6246" max="6251" width="16.125" style="382" hidden="1"/>
    <col min="6252" max="6252" width="6.125" style="382" hidden="1"/>
    <col min="6253" max="6253" width="3" style="382" hidden="1"/>
    <col min="6254" max="6493" width="8.625" style="382" hidden="1"/>
    <col min="6494" max="6499" width="14.875" style="382" hidden="1"/>
    <col min="6500" max="6501" width="15.875" style="382" hidden="1"/>
    <col min="6502" max="6507" width="16.125" style="382" hidden="1"/>
    <col min="6508" max="6508" width="6.125" style="382" hidden="1"/>
    <col min="6509" max="6509" width="3" style="382" hidden="1"/>
    <col min="6510" max="6749" width="8.625" style="382" hidden="1"/>
    <col min="6750" max="6755" width="14.875" style="382" hidden="1"/>
    <col min="6756" max="6757" width="15.875" style="382" hidden="1"/>
    <col min="6758" max="6763" width="16.125" style="382" hidden="1"/>
    <col min="6764" max="6764" width="6.125" style="382" hidden="1"/>
    <col min="6765" max="6765" width="3" style="382" hidden="1"/>
    <col min="6766" max="7005" width="8.625" style="382" hidden="1"/>
    <col min="7006" max="7011" width="14.875" style="382" hidden="1"/>
    <col min="7012" max="7013" width="15.875" style="382" hidden="1"/>
    <col min="7014" max="7019" width="16.125" style="382" hidden="1"/>
    <col min="7020" max="7020" width="6.125" style="382" hidden="1"/>
    <col min="7021" max="7021" width="3" style="382" hidden="1"/>
    <col min="7022" max="7261" width="8.625" style="382" hidden="1"/>
    <col min="7262" max="7267" width="14.875" style="382" hidden="1"/>
    <col min="7268" max="7269" width="15.875" style="382" hidden="1"/>
    <col min="7270" max="7275" width="16.125" style="382" hidden="1"/>
    <col min="7276" max="7276" width="6.125" style="382" hidden="1"/>
    <col min="7277" max="7277" width="3" style="382" hidden="1"/>
    <col min="7278" max="7517" width="8.625" style="382" hidden="1"/>
    <col min="7518" max="7523" width="14.875" style="382" hidden="1"/>
    <col min="7524" max="7525" width="15.875" style="382" hidden="1"/>
    <col min="7526" max="7531" width="16.125" style="382" hidden="1"/>
    <col min="7532" max="7532" width="6.125" style="382" hidden="1"/>
    <col min="7533" max="7533" width="3" style="382" hidden="1"/>
    <col min="7534" max="7773" width="8.625" style="382" hidden="1"/>
    <col min="7774" max="7779" width="14.875" style="382" hidden="1"/>
    <col min="7780" max="7781" width="15.875" style="382" hidden="1"/>
    <col min="7782" max="7787" width="16.125" style="382" hidden="1"/>
    <col min="7788" max="7788" width="6.125" style="382" hidden="1"/>
    <col min="7789" max="7789" width="3" style="382" hidden="1"/>
    <col min="7790" max="8029" width="8.625" style="382" hidden="1"/>
    <col min="8030" max="8035" width="14.875" style="382" hidden="1"/>
    <col min="8036" max="8037" width="15.875" style="382" hidden="1"/>
    <col min="8038" max="8043" width="16.125" style="382" hidden="1"/>
    <col min="8044" max="8044" width="6.125" style="382" hidden="1"/>
    <col min="8045" max="8045" width="3" style="382" hidden="1"/>
    <col min="8046" max="8285" width="8.625" style="382" hidden="1"/>
    <col min="8286" max="8291" width="14.875" style="382" hidden="1"/>
    <col min="8292" max="8293" width="15.875" style="382" hidden="1"/>
    <col min="8294" max="8299" width="16.125" style="382" hidden="1"/>
    <col min="8300" max="8300" width="6.125" style="382" hidden="1"/>
    <col min="8301" max="8301" width="3" style="382" hidden="1"/>
    <col min="8302" max="8541" width="8.625" style="382" hidden="1"/>
    <col min="8542" max="8547" width="14.875" style="382" hidden="1"/>
    <col min="8548" max="8549" width="15.875" style="382" hidden="1"/>
    <col min="8550" max="8555" width="16.125" style="382" hidden="1"/>
    <col min="8556" max="8556" width="6.125" style="382" hidden="1"/>
    <col min="8557" max="8557" width="3" style="382" hidden="1"/>
    <col min="8558" max="8797" width="8.625" style="382" hidden="1"/>
    <col min="8798" max="8803" width="14.875" style="382" hidden="1"/>
    <col min="8804" max="8805" width="15.875" style="382" hidden="1"/>
    <col min="8806" max="8811" width="16.125" style="382" hidden="1"/>
    <col min="8812" max="8812" width="6.125" style="382" hidden="1"/>
    <col min="8813" max="8813" width="3" style="382" hidden="1"/>
    <col min="8814" max="9053" width="8.625" style="382" hidden="1"/>
    <col min="9054" max="9059" width="14.875" style="382" hidden="1"/>
    <col min="9060" max="9061" width="15.875" style="382" hidden="1"/>
    <col min="9062" max="9067" width="16.125" style="382" hidden="1"/>
    <col min="9068" max="9068" width="6.125" style="382" hidden="1"/>
    <col min="9069" max="9069" width="3" style="382" hidden="1"/>
    <col min="9070" max="9309" width="8.625" style="382" hidden="1"/>
    <col min="9310" max="9315" width="14.875" style="382" hidden="1"/>
    <col min="9316" max="9317" width="15.875" style="382" hidden="1"/>
    <col min="9318" max="9323" width="16.125" style="382" hidden="1"/>
    <col min="9324" max="9324" width="6.125" style="382" hidden="1"/>
    <col min="9325" max="9325" width="3" style="382" hidden="1"/>
    <col min="9326" max="9565" width="8.625" style="382" hidden="1"/>
    <col min="9566" max="9571" width="14.875" style="382" hidden="1"/>
    <col min="9572" max="9573" width="15.875" style="382" hidden="1"/>
    <col min="9574" max="9579" width="16.125" style="382" hidden="1"/>
    <col min="9580" max="9580" width="6.125" style="382" hidden="1"/>
    <col min="9581" max="9581" width="3" style="382" hidden="1"/>
    <col min="9582" max="9821" width="8.625" style="382" hidden="1"/>
    <col min="9822" max="9827" width="14.875" style="382" hidden="1"/>
    <col min="9828" max="9829" width="15.875" style="382" hidden="1"/>
    <col min="9830" max="9835" width="16.125" style="382" hidden="1"/>
    <col min="9836" max="9836" width="6.125" style="382" hidden="1"/>
    <col min="9837" max="9837" width="3" style="382" hidden="1"/>
    <col min="9838" max="10077" width="8.625" style="382" hidden="1"/>
    <col min="10078" max="10083" width="14.875" style="382" hidden="1"/>
    <col min="10084" max="10085" width="15.875" style="382" hidden="1"/>
    <col min="10086" max="10091" width="16.125" style="382" hidden="1"/>
    <col min="10092" max="10092" width="6.125" style="382" hidden="1"/>
    <col min="10093" max="10093" width="3" style="382" hidden="1"/>
    <col min="10094" max="10333" width="8.625" style="382" hidden="1"/>
    <col min="10334" max="10339" width="14.875" style="382" hidden="1"/>
    <col min="10340" max="10341" width="15.875" style="382" hidden="1"/>
    <col min="10342" max="10347" width="16.125" style="382" hidden="1"/>
    <col min="10348" max="10348" width="6.125" style="382" hidden="1"/>
    <col min="10349" max="10349" width="3" style="382" hidden="1"/>
    <col min="10350" max="10589" width="8.625" style="382" hidden="1"/>
    <col min="10590" max="10595" width="14.875" style="382" hidden="1"/>
    <col min="10596" max="10597" width="15.875" style="382" hidden="1"/>
    <col min="10598" max="10603" width="16.125" style="382" hidden="1"/>
    <col min="10604" max="10604" width="6.125" style="382" hidden="1"/>
    <col min="10605" max="10605" width="3" style="382" hidden="1"/>
    <col min="10606" max="10845" width="8.625" style="382" hidden="1"/>
    <col min="10846" max="10851" width="14.875" style="382" hidden="1"/>
    <col min="10852" max="10853" width="15.875" style="382" hidden="1"/>
    <col min="10854" max="10859" width="16.125" style="382" hidden="1"/>
    <col min="10860" max="10860" width="6.125" style="382" hidden="1"/>
    <col min="10861" max="10861" width="3" style="382" hidden="1"/>
    <col min="10862" max="11101" width="8.625" style="382" hidden="1"/>
    <col min="11102" max="11107" width="14.875" style="382" hidden="1"/>
    <col min="11108" max="11109" width="15.875" style="382" hidden="1"/>
    <col min="11110" max="11115" width="16.125" style="382" hidden="1"/>
    <col min="11116" max="11116" width="6.125" style="382" hidden="1"/>
    <col min="11117" max="11117" width="3" style="382" hidden="1"/>
    <col min="11118" max="11357" width="8.625" style="382" hidden="1"/>
    <col min="11358" max="11363" width="14.875" style="382" hidden="1"/>
    <col min="11364" max="11365" width="15.875" style="382" hidden="1"/>
    <col min="11366" max="11371" width="16.125" style="382" hidden="1"/>
    <col min="11372" max="11372" width="6.125" style="382" hidden="1"/>
    <col min="11373" max="11373" width="3" style="382" hidden="1"/>
    <col min="11374" max="11613" width="8.625" style="382" hidden="1"/>
    <col min="11614" max="11619" width="14.875" style="382" hidden="1"/>
    <col min="11620" max="11621" width="15.875" style="382" hidden="1"/>
    <col min="11622" max="11627" width="16.125" style="382" hidden="1"/>
    <col min="11628" max="11628" width="6.125" style="382" hidden="1"/>
    <col min="11629" max="11629" width="3" style="382" hidden="1"/>
    <col min="11630" max="11869" width="8.625" style="382" hidden="1"/>
    <col min="11870" max="11875" width="14.875" style="382" hidden="1"/>
    <col min="11876" max="11877" width="15.875" style="382" hidden="1"/>
    <col min="11878" max="11883" width="16.125" style="382" hidden="1"/>
    <col min="11884" max="11884" width="6.125" style="382" hidden="1"/>
    <col min="11885" max="11885" width="3" style="382" hidden="1"/>
    <col min="11886" max="12125" width="8.625" style="382" hidden="1"/>
    <col min="12126" max="12131" width="14.875" style="382" hidden="1"/>
    <col min="12132" max="12133" width="15.875" style="382" hidden="1"/>
    <col min="12134" max="12139" width="16.125" style="382" hidden="1"/>
    <col min="12140" max="12140" width="6.125" style="382" hidden="1"/>
    <col min="12141" max="12141" width="3" style="382" hidden="1"/>
    <col min="12142" max="12381" width="8.625" style="382" hidden="1"/>
    <col min="12382" max="12387" width="14.875" style="382" hidden="1"/>
    <col min="12388" max="12389" width="15.875" style="382" hidden="1"/>
    <col min="12390" max="12395" width="16.125" style="382" hidden="1"/>
    <col min="12396" max="12396" width="6.125" style="382" hidden="1"/>
    <col min="12397" max="12397" width="3" style="382" hidden="1"/>
    <col min="12398" max="12637" width="8.625" style="382" hidden="1"/>
    <col min="12638" max="12643" width="14.875" style="382" hidden="1"/>
    <col min="12644" max="12645" width="15.875" style="382" hidden="1"/>
    <col min="12646" max="12651" width="16.125" style="382" hidden="1"/>
    <col min="12652" max="12652" width="6.125" style="382" hidden="1"/>
    <col min="12653" max="12653" width="3" style="382" hidden="1"/>
    <col min="12654" max="12893" width="8.625" style="382" hidden="1"/>
    <col min="12894" max="12899" width="14.875" style="382" hidden="1"/>
    <col min="12900" max="12901" width="15.875" style="382" hidden="1"/>
    <col min="12902" max="12907" width="16.125" style="382" hidden="1"/>
    <col min="12908" max="12908" width="6.125" style="382" hidden="1"/>
    <col min="12909" max="12909" width="3" style="382" hidden="1"/>
    <col min="12910" max="13149" width="8.625" style="382" hidden="1"/>
    <col min="13150" max="13155" width="14.875" style="382" hidden="1"/>
    <col min="13156" max="13157" width="15.875" style="382" hidden="1"/>
    <col min="13158" max="13163" width="16.125" style="382" hidden="1"/>
    <col min="13164" max="13164" width="6.125" style="382" hidden="1"/>
    <col min="13165" max="13165" width="3" style="382" hidden="1"/>
    <col min="13166" max="13405" width="8.625" style="382" hidden="1"/>
    <col min="13406" max="13411" width="14.875" style="382" hidden="1"/>
    <col min="13412" max="13413" width="15.875" style="382" hidden="1"/>
    <col min="13414" max="13419" width="16.125" style="382" hidden="1"/>
    <col min="13420" max="13420" width="6.125" style="382" hidden="1"/>
    <col min="13421" max="13421" width="3" style="382" hidden="1"/>
    <col min="13422" max="13661" width="8.625" style="382" hidden="1"/>
    <col min="13662" max="13667" width="14.875" style="382" hidden="1"/>
    <col min="13668" max="13669" width="15.875" style="382" hidden="1"/>
    <col min="13670" max="13675" width="16.125" style="382" hidden="1"/>
    <col min="13676" max="13676" width="6.125" style="382" hidden="1"/>
    <col min="13677" max="13677" width="3" style="382" hidden="1"/>
    <col min="13678" max="13917" width="8.625" style="382" hidden="1"/>
    <col min="13918" max="13923" width="14.875" style="382" hidden="1"/>
    <col min="13924" max="13925" width="15.875" style="382" hidden="1"/>
    <col min="13926" max="13931" width="16.125" style="382" hidden="1"/>
    <col min="13932" max="13932" width="6.125" style="382" hidden="1"/>
    <col min="13933" max="13933" width="3" style="382" hidden="1"/>
    <col min="13934" max="14173" width="8.625" style="382" hidden="1"/>
    <col min="14174" max="14179" width="14.875" style="382" hidden="1"/>
    <col min="14180" max="14181" width="15.875" style="382" hidden="1"/>
    <col min="14182" max="14187" width="16.125" style="382" hidden="1"/>
    <col min="14188" max="14188" width="6.125" style="382" hidden="1"/>
    <col min="14189" max="14189" width="3" style="382" hidden="1"/>
    <col min="14190" max="14429" width="8.625" style="382" hidden="1"/>
    <col min="14430" max="14435" width="14.875" style="382" hidden="1"/>
    <col min="14436" max="14437" width="15.875" style="382" hidden="1"/>
    <col min="14438" max="14443" width="16.125" style="382" hidden="1"/>
    <col min="14444" max="14444" width="6.125" style="382" hidden="1"/>
    <col min="14445" max="14445" width="3" style="382" hidden="1"/>
    <col min="14446" max="14685" width="8.625" style="382" hidden="1"/>
    <col min="14686" max="14691" width="14.875" style="382" hidden="1"/>
    <col min="14692" max="14693" width="15.875" style="382" hidden="1"/>
    <col min="14694" max="14699" width="16.125" style="382" hidden="1"/>
    <col min="14700" max="14700" width="6.125" style="382" hidden="1"/>
    <col min="14701" max="14701" width="3" style="382" hidden="1"/>
    <col min="14702" max="14941" width="8.625" style="382" hidden="1"/>
    <col min="14942" max="14947" width="14.875" style="382" hidden="1"/>
    <col min="14948" max="14949" width="15.875" style="382" hidden="1"/>
    <col min="14950" max="14955" width="16.125" style="382" hidden="1"/>
    <col min="14956" max="14956" width="6.125" style="382" hidden="1"/>
    <col min="14957" max="14957" width="3" style="382" hidden="1"/>
    <col min="14958" max="15197" width="8.625" style="382" hidden="1"/>
    <col min="15198" max="15203" width="14.875" style="382" hidden="1"/>
    <col min="15204" max="15205" width="15.875" style="382" hidden="1"/>
    <col min="15206" max="15211" width="16.125" style="382" hidden="1"/>
    <col min="15212" max="15212" width="6.125" style="382" hidden="1"/>
    <col min="15213" max="15213" width="3" style="382" hidden="1"/>
    <col min="15214" max="15453" width="8.625" style="382" hidden="1"/>
    <col min="15454" max="15459" width="14.875" style="382" hidden="1"/>
    <col min="15460" max="15461" width="15.875" style="382" hidden="1"/>
    <col min="15462" max="15467" width="16.125" style="382" hidden="1"/>
    <col min="15468" max="15468" width="6.125" style="382" hidden="1"/>
    <col min="15469" max="15469" width="3" style="382" hidden="1"/>
    <col min="15470" max="15709" width="8.625" style="382" hidden="1"/>
    <col min="15710" max="15715" width="14.875" style="382" hidden="1"/>
    <col min="15716" max="15717" width="15.875" style="382" hidden="1"/>
    <col min="15718" max="15723" width="16.125" style="382" hidden="1"/>
    <col min="15724" max="15724" width="6.125" style="382" hidden="1"/>
    <col min="15725" max="15725" width="3" style="382" hidden="1"/>
    <col min="15726" max="15965" width="8.625" style="382" hidden="1"/>
    <col min="15966" max="15971" width="14.875" style="382" hidden="1"/>
    <col min="15972" max="15973" width="15.875" style="382" hidden="1"/>
    <col min="15974" max="15979" width="16.125" style="382" hidden="1"/>
    <col min="15980" max="15980" width="6.125" style="382" hidden="1"/>
    <col min="15981" max="15981" width="3" style="382" hidden="1"/>
    <col min="15982" max="16221" width="8.625" style="382" hidden="1"/>
    <col min="16222" max="16227" width="14.875" style="382" hidden="1"/>
    <col min="16228" max="16229" width="15.875" style="382" hidden="1"/>
    <col min="16230" max="16235" width="16.125" style="382" hidden="1"/>
    <col min="16236" max="16236" width="6.125" style="382" hidden="1"/>
    <col min="16237" max="16237" width="3" style="382" hidden="1"/>
    <col min="16238" max="16384" width="8.625" style="382" hidden="1"/>
  </cols>
  <sheetData>
    <row r="1" spans="1:143" ht="42.75" customHeight="1">
      <c r="A1" s="380"/>
      <c r="B1" s="381"/>
      <c r="DD1" s="382"/>
      <c r="DE1" s="382"/>
    </row>
    <row r="2" spans="1:143" ht="25.5" customHeight="1">
      <c r="A2" s="383"/>
      <c r="C2" s="383"/>
      <c r="O2" s="383"/>
      <c r="P2" s="383"/>
      <c r="Q2" s="383"/>
      <c r="R2" s="383"/>
      <c r="S2" s="383"/>
      <c r="T2" s="383"/>
      <c r="U2" s="383"/>
      <c r="V2" s="383"/>
      <c r="W2" s="383"/>
      <c r="X2" s="383"/>
      <c r="Y2" s="383"/>
      <c r="Z2" s="383"/>
      <c r="AA2" s="383"/>
      <c r="AB2" s="383"/>
      <c r="AC2" s="383"/>
      <c r="AD2" s="383"/>
      <c r="AE2" s="383"/>
      <c r="AF2" s="383"/>
      <c r="AG2" s="383"/>
      <c r="AH2" s="383"/>
      <c r="AI2" s="383"/>
      <c r="AU2" s="383"/>
      <c r="BG2" s="383"/>
      <c r="BS2" s="383"/>
      <c r="CE2" s="383"/>
      <c r="CQ2" s="383"/>
      <c r="DD2" s="382"/>
      <c r="DE2" s="382"/>
    </row>
    <row r="3" spans="1:143" ht="25.5" customHeight="1">
      <c r="A3" s="383"/>
      <c r="C3" s="383"/>
      <c r="O3" s="383"/>
      <c r="P3" s="383"/>
      <c r="Q3" s="383"/>
      <c r="R3" s="383"/>
      <c r="S3" s="383"/>
      <c r="T3" s="383"/>
      <c r="U3" s="383"/>
      <c r="V3" s="383"/>
      <c r="W3" s="383"/>
      <c r="X3" s="383"/>
      <c r="Y3" s="383"/>
      <c r="Z3" s="383"/>
      <c r="AA3" s="383"/>
      <c r="AB3" s="383"/>
      <c r="AC3" s="383"/>
      <c r="AD3" s="383"/>
      <c r="AE3" s="383"/>
      <c r="AF3" s="383"/>
      <c r="AG3" s="383"/>
      <c r="AH3" s="383"/>
      <c r="AI3" s="383"/>
      <c r="AU3" s="383"/>
      <c r="BG3" s="383"/>
      <c r="BS3" s="383"/>
      <c r="CE3" s="383"/>
      <c r="CQ3" s="383"/>
      <c r="DD3" s="382"/>
      <c r="DE3" s="382"/>
    </row>
    <row r="4" spans="1:143" s="186" customFormat="1">
      <c r="A4" s="383"/>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83"/>
      <c r="BM4" s="383"/>
      <c r="BN4" s="383"/>
      <c r="BO4" s="383"/>
      <c r="BP4" s="383"/>
      <c r="BQ4" s="383"/>
      <c r="BR4" s="383"/>
      <c r="BS4" s="383"/>
      <c r="BT4" s="383"/>
      <c r="BU4" s="383"/>
      <c r="BV4" s="383"/>
      <c r="BW4" s="383"/>
      <c r="BX4" s="383"/>
      <c r="BY4" s="383"/>
      <c r="BZ4" s="383"/>
      <c r="CA4" s="383"/>
      <c r="CB4" s="383"/>
      <c r="CC4" s="383"/>
      <c r="CD4" s="383"/>
      <c r="CE4" s="383"/>
      <c r="CF4" s="383"/>
      <c r="CG4" s="383"/>
      <c r="CH4" s="383"/>
      <c r="CI4" s="383"/>
      <c r="CJ4" s="383"/>
      <c r="CK4" s="383"/>
      <c r="CL4" s="383"/>
      <c r="CM4" s="383"/>
      <c r="CN4" s="383"/>
      <c r="CO4" s="383"/>
      <c r="CP4" s="383"/>
      <c r="CQ4" s="383"/>
      <c r="CR4" s="383"/>
      <c r="CS4" s="383"/>
      <c r="CT4" s="383"/>
      <c r="CU4" s="383"/>
      <c r="CV4" s="383"/>
      <c r="CW4" s="383"/>
      <c r="CX4" s="383"/>
      <c r="CY4" s="383"/>
      <c r="CZ4" s="383"/>
      <c r="DA4" s="383"/>
      <c r="DB4" s="383"/>
      <c r="DC4" s="383"/>
      <c r="DD4" s="383"/>
      <c r="DE4" s="383"/>
      <c r="DF4" s="187"/>
      <c r="DG4" s="187"/>
      <c r="DH4" s="187"/>
      <c r="DI4" s="187"/>
      <c r="DJ4" s="187"/>
      <c r="DK4" s="187"/>
      <c r="DL4" s="187"/>
      <c r="DM4" s="187"/>
      <c r="DN4" s="187"/>
      <c r="DO4" s="187"/>
      <c r="DP4" s="187"/>
      <c r="DQ4" s="187"/>
      <c r="DR4" s="187"/>
      <c r="DS4" s="187"/>
      <c r="DT4" s="187"/>
      <c r="DU4" s="187"/>
      <c r="DV4" s="187"/>
      <c r="DW4" s="187"/>
    </row>
    <row r="5" spans="1:143" s="186" customFormat="1">
      <c r="A5" s="383"/>
      <c r="B5" s="383"/>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3"/>
      <c r="BA5" s="383"/>
      <c r="BB5" s="383"/>
      <c r="BC5" s="383"/>
      <c r="BD5" s="383"/>
      <c r="BE5" s="383"/>
      <c r="BF5" s="383"/>
      <c r="BG5" s="383"/>
      <c r="BH5" s="383"/>
      <c r="BI5" s="383"/>
      <c r="BJ5" s="383"/>
      <c r="BK5" s="383"/>
      <c r="BL5" s="383"/>
      <c r="BM5" s="383"/>
      <c r="BN5" s="383"/>
      <c r="BO5" s="383"/>
      <c r="BP5" s="383"/>
      <c r="BQ5" s="383"/>
      <c r="BR5" s="383"/>
      <c r="BS5" s="383"/>
      <c r="BT5" s="383"/>
      <c r="BU5" s="383"/>
      <c r="BV5" s="383"/>
      <c r="BW5" s="383"/>
      <c r="BX5" s="383"/>
      <c r="BY5" s="383"/>
      <c r="BZ5" s="383"/>
      <c r="CA5" s="383"/>
      <c r="CB5" s="383"/>
      <c r="CC5" s="383"/>
      <c r="CD5" s="383"/>
      <c r="CE5" s="383"/>
      <c r="CF5" s="383"/>
      <c r="CG5" s="383"/>
      <c r="CH5" s="383"/>
      <c r="CI5" s="383"/>
      <c r="CJ5" s="383"/>
      <c r="CK5" s="383"/>
      <c r="CL5" s="383"/>
      <c r="CM5" s="383"/>
      <c r="CN5" s="383"/>
      <c r="CO5" s="383"/>
      <c r="CP5" s="383"/>
      <c r="CQ5" s="383"/>
      <c r="CR5" s="383"/>
      <c r="CS5" s="383"/>
      <c r="CT5" s="383"/>
      <c r="CU5" s="383"/>
      <c r="CV5" s="383"/>
      <c r="CW5" s="383"/>
      <c r="CX5" s="383"/>
      <c r="CY5" s="383"/>
      <c r="CZ5" s="383"/>
      <c r="DA5" s="383"/>
      <c r="DB5" s="383"/>
      <c r="DC5" s="383"/>
      <c r="DD5" s="383"/>
      <c r="DE5" s="383"/>
      <c r="DF5" s="187"/>
      <c r="DG5" s="187"/>
      <c r="DH5" s="187"/>
      <c r="DI5" s="187"/>
      <c r="DJ5" s="187"/>
      <c r="DK5" s="187"/>
      <c r="DL5" s="187"/>
      <c r="DM5" s="187"/>
      <c r="DN5" s="187"/>
      <c r="DO5" s="187"/>
      <c r="DP5" s="187"/>
      <c r="DQ5" s="187"/>
      <c r="DR5" s="187"/>
      <c r="DS5" s="187"/>
      <c r="DT5" s="187"/>
      <c r="DU5" s="187"/>
      <c r="DV5" s="187"/>
      <c r="DW5" s="187"/>
    </row>
    <row r="6" spans="1:143" s="186" customFormat="1">
      <c r="A6" s="383"/>
      <c r="B6" s="383"/>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3"/>
      <c r="BA6" s="383"/>
      <c r="BB6" s="383"/>
      <c r="BC6" s="383"/>
      <c r="BD6" s="383"/>
      <c r="BE6" s="383"/>
      <c r="BF6" s="383"/>
      <c r="BG6" s="383"/>
      <c r="BH6" s="383"/>
      <c r="BI6" s="383"/>
      <c r="BJ6" s="383"/>
      <c r="BK6" s="383"/>
      <c r="BL6" s="383"/>
      <c r="BM6" s="383"/>
      <c r="BN6" s="383"/>
      <c r="BO6" s="383"/>
      <c r="BP6" s="383"/>
      <c r="BQ6" s="383"/>
      <c r="BR6" s="383"/>
      <c r="BS6" s="383"/>
      <c r="BT6" s="383"/>
      <c r="BU6" s="383"/>
      <c r="BV6" s="383"/>
      <c r="BW6" s="383"/>
      <c r="BX6" s="383"/>
      <c r="BY6" s="383"/>
      <c r="BZ6" s="383"/>
      <c r="CA6" s="383"/>
      <c r="CB6" s="383"/>
      <c r="CC6" s="383"/>
      <c r="CD6" s="383"/>
      <c r="CE6" s="383"/>
      <c r="CF6" s="383"/>
      <c r="CG6" s="383"/>
      <c r="CH6" s="383"/>
      <c r="CI6" s="383"/>
      <c r="CJ6" s="383"/>
      <c r="CK6" s="383"/>
      <c r="CL6" s="383"/>
      <c r="CM6" s="383"/>
      <c r="CN6" s="383"/>
      <c r="CO6" s="383"/>
      <c r="CP6" s="383"/>
      <c r="CQ6" s="383"/>
      <c r="CR6" s="383"/>
      <c r="CS6" s="383"/>
      <c r="CT6" s="383"/>
      <c r="CU6" s="383"/>
      <c r="CV6" s="383"/>
      <c r="CW6" s="383"/>
      <c r="CX6" s="383"/>
      <c r="CY6" s="383"/>
      <c r="CZ6" s="383"/>
      <c r="DA6" s="383"/>
      <c r="DB6" s="383"/>
      <c r="DC6" s="383"/>
      <c r="DD6" s="383"/>
      <c r="DE6" s="383"/>
      <c r="DF6" s="187"/>
      <c r="DG6" s="187"/>
      <c r="DH6" s="187"/>
      <c r="DI6" s="187"/>
      <c r="DJ6" s="187"/>
      <c r="DK6" s="187"/>
      <c r="DL6" s="187"/>
      <c r="DM6" s="187"/>
      <c r="DN6" s="187"/>
      <c r="DO6" s="187"/>
      <c r="DP6" s="187"/>
      <c r="DQ6" s="187"/>
      <c r="DR6" s="187"/>
      <c r="DS6" s="187"/>
      <c r="DT6" s="187"/>
      <c r="DU6" s="187"/>
      <c r="DV6" s="187"/>
      <c r="DW6" s="187"/>
    </row>
    <row r="7" spans="1:143" s="186" customFormat="1">
      <c r="A7" s="383"/>
      <c r="B7" s="383"/>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3"/>
      <c r="BA7" s="383"/>
      <c r="BB7" s="383"/>
      <c r="BC7" s="383"/>
      <c r="BD7" s="383"/>
      <c r="BE7" s="383"/>
      <c r="BF7" s="383"/>
      <c r="BG7" s="383"/>
      <c r="BH7" s="383"/>
      <c r="BI7" s="383"/>
      <c r="BJ7" s="383"/>
      <c r="BK7" s="383"/>
      <c r="BL7" s="383"/>
      <c r="BM7" s="383"/>
      <c r="BN7" s="383"/>
      <c r="BO7" s="383"/>
      <c r="BP7" s="383"/>
      <c r="BQ7" s="383"/>
      <c r="BR7" s="383"/>
      <c r="BS7" s="383"/>
      <c r="BT7" s="383"/>
      <c r="BU7" s="383"/>
      <c r="BV7" s="383"/>
      <c r="BW7" s="383"/>
      <c r="BX7" s="383"/>
      <c r="BY7" s="383"/>
      <c r="BZ7" s="383"/>
      <c r="CA7" s="383"/>
      <c r="CB7" s="383"/>
      <c r="CC7" s="383"/>
      <c r="CD7" s="383"/>
      <c r="CE7" s="383"/>
      <c r="CF7" s="383"/>
      <c r="CG7" s="383"/>
      <c r="CH7" s="383"/>
      <c r="CI7" s="383"/>
      <c r="CJ7" s="383"/>
      <c r="CK7" s="383"/>
      <c r="CL7" s="383"/>
      <c r="CM7" s="383"/>
      <c r="CN7" s="383"/>
      <c r="CO7" s="383"/>
      <c r="CP7" s="383"/>
      <c r="CQ7" s="383"/>
      <c r="CR7" s="383"/>
      <c r="CS7" s="383"/>
      <c r="CT7" s="383"/>
      <c r="CU7" s="383"/>
      <c r="CV7" s="383"/>
      <c r="CW7" s="383"/>
      <c r="CX7" s="383"/>
      <c r="CY7" s="383"/>
      <c r="CZ7" s="383"/>
      <c r="DA7" s="383"/>
      <c r="DB7" s="383"/>
      <c r="DC7" s="383"/>
      <c r="DD7" s="383"/>
      <c r="DE7" s="383"/>
      <c r="DF7" s="187"/>
      <c r="DG7" s="187"/>
      <c r="DH7" s="187"/>
      <c r="DI7" s="187"/>
      <c r="DJ7" s="187"/>
      <c r="DK7" s="187"/>
      <c r="DL7" s="187"/>
      <c r="DM7" s="187"/>
      <c r="DN7" s="187"/>
      <c r="DO7" s="187"/>
      <c r="DP7" s="187"/>
      <c r="DQ7" s="187"/>
      <c r="DR7" s="187"/>
      <c r="DS7" s="187"/>
      <c r="DT7" s="187"/>
      <c r="DU7" s="187"/>
      <c r="DV7" s="187"/>
      <c r="DW7" s="187"/>
    </row>
    <row r="8" spans="1:143" s="186" customFormat="1">
      <c r="A8" s="383"/>
      <c r="B8" s="383"/>
      <c r="C8" s="383"/>
      <c r="D8" s="383"/>
      <c r="E8" s="383"/>
      <c r="F8" s="383"/>
      <c r="G8" s="383"/>
      <c r="H8" s="383"/>
      <c r="I8" s="383"/>
      <c r="J8" s="383"/>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c r="AJ8" s="383"/>
      <c r="AK8" s="383"/>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c r="BP8" s="383"/>
      <c r="BQ8" s="383"/>
      <c r="BR8" s="383"/>
      <c r="BS8" s="383"/>
      <c r="BT8" s="383"/>
      <c r="BU8" s="383"/>
      <c r="BV8" s="383"/>
      <c r="BW8" s="383"/>
      <c r="BX8" s="383"/>
      <c r="BY8" s="383"/>
      <c r="BZ8" s="383"/>
      <c r="CA8" s="383"/>
      <c r="CB8" s="383"/>
      <c r="CC8" s="383"/>
      <c r="CD8" s="383"/>
      <c r="CE8" s="383"/>
      <c r="CF8" s="383"/>
      <c r="CG8" s="383"/>
      <c r="CH8" s="383"/>
      <c r="CI8" s="383"/>
      <c r="CJ8" s="383"/>
      <c r="CK8" s="383"/>
      <c r="CL8" s="383"/>
      <c r="CM8" s="383"/>
      <c r="CN8" s="383"/>
      <c r="CO8" s="383"/>
      <c r="CP8" s="383"/>
      <c r="CQ8" s="383"/>
      <c r="CR8" s="383"/>
      <c r="CS8" s="383"/>
      <c r="CT8" s="383"/>
      <c r="CU8" s="383"/>
      <c r="CV8" s="383"/>
      <c r="CW8" s="383"/>
      <c r="CX8" s="383"/>
      <c r="CY8" s="383"/>
      <c r="CZ8" s="383"/>
      <c r="DA8" s="383"/>
      <c r="DB8" s="383"/>
      <c r="DC8" s="383"/>
      <c r="DD8" s="383"/>
      <c r="DE8" s="383"/>
      <c r="DF8" s="187"/>
      <c r="DG8" s="187"/>
      <c r="DH8" s="187"/>
      <c r="DI8" s="187"/>
      <c r="DJ8" s="187"/>
      <c r="DK8" s="187"/>
      <c r="DL8" s="187"/>
      <c r="DM8" s="187"/>
      <c r="DN8" s="187"/>
      <c r="DO8" s="187"/>
      <c r="DP8" s="187"/>
      <c r="DQ8" s="187"/>
      <c r="DR8" s="187"/>
      <c r="DS8" s="187"/>
      <c r="DT8" s="187"/>
      <c r="DU8" s="187"/>
      <c r="DV8" s="187"/>
      <c r="DW8" s="187"/>
    </row>
    <row r="9" spans="1:143" s="186" customFormat="1">
      <c r="A9" s="383"/>
      <c r="B9" s="383"/>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3"/>
      <c r="AN9" s="383"/>
      <c r="AO9" s="383"/>
      <c r="AP9" s="383"/>
      <c r="AQ9" s="383"/>
      <c r="AR9" s="383"/>
      <c r="AS9" s="383"/>
      <c r="AT9" s="383"/>
      <c r="AU9" s="383"/>
      <c r="AV9" s="383"/>
      <c r="AW9" s="383"/>
      <c r="AX9" s="383"/>
      <c r="AY9" s="383"/>
      <c r="AZ9" s="383"/>
      <c r="BA9" s="383"/>
      <c r="BB9" s="383"/>
      <c r="BC9" s="383"/>
      <c r="BD9" s="383"/>
      <c r="BE9" s="383"/>
      <c r="BF9" s="383"/>
      <c r="BG9" s="383"/>
      <c r="BH9" s="383"/>
      <c r="BI9" s="383"/>
      <c r="BJ9" s="383"/>
      <c r="BK9" s="383"/>
      <c r="BL9" s="383"/>
      <c r="BM9" s="383"/>
      <c r="BN9" s="383"/>
      <c r="BO9" s="383"/>
      <c r="BP9" s="383"/>
      <c r="BQ9" s="383"/>
      <c r="BR9" s="383"/>
      <c r="BS9" s="383"/>
      <c r="BT9" s="383"/>
      <c r="BU9" s="383"/>
      <c r="BV9" s="383"/>
      <c r="BW9" s="383"/>
      <c r="BX9" s="383"/>
      <c r="BY9" s="383"/>
      <c r="BZ9" s="383"/>
      <c r="CA9" s="383"/>
      <c r="CB9" s="383"/>
      <c r="CC9" s="383"/>
      <c r="CD9" s="383"/>
      <c r="CE9" s="383"/>
      <c r="CF9" s="383"/>
      <c r="CG9" s="383"/>
      <c r="CH9" s="383"/>
      <c r="CI9" s="383"/>
      <c r="CJ9" s="383"/>
      <c r="CK9" s="383"/>
      <c r="CL9" s="383"/>
      <c r="CM9" s="383"/>
      <c r="CN9" s="383"/>
      <c r="CO9" s="383"/>
      <c r="CP9" s="383"/>
      <c r="CQ9" s="383"/>
      <c r="CR9" s="383"/>
      <c r="CS9" s="383"/>
      <c r="CT9" s="383"/>
      <c r="CU9" s="383"/>
      <c r="CV9" s="383"/>
      <c r="CW9" s="383"/>
      <c r="CX9" s="383"/>
      <c r="CY9" s="383"/>
      <c r="CZ9" s="383"/>
      <c r="DA9" s="383"/>
      <c r="DB9" s="383"/>
      <c r="DC9" s="383"/>
      <c r="DD9" s="383"/>
      <c r="DE9" s="383"/>
      <c r="DF9" s="187"/>
      <c r="DG9" s="187"/>
      <c r="DH9" s="187"/>
      <c r="DI9" s="187"/>
      <c r="DJ9" s="187"/>
      <c r="DK9" s="187"/>
      <c r="DL9" s="187"/>
      <c r="DM9" s="187"/>
      <c r="DN9" s="187"/>
      <c r="DO9" s="187"/>
      <c r="DP9" s="187"/>
      <c r="DQ9" s="187"/>
      <c r="DR9" s="187"/>
      <c r="DS9" s="187"/>
      <c r="DT9" s="187"/>
      <c r="DU9" s="187"/>
      <c r="DV9" s="187"/>
      <c r="DW9" s="187"/>
    </row>
    <row r="10" spans="1:143" s="186" customFormat="1">
      <c r="A10" s="383"/>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c r="AO10" s="383"/>
      <c r="AP10" s="383"/>
      <c r="AQ10" s="383"/>
      <c r="AR10" s="383"/>
      <c r="AS10" s="383"/>
      <c r="AT10" s="383"/>
      <c r="AU10" s="383"/>
      <c r="AV10" s="383"/>
      <c r="AW10" s="383"/>
      <c r="AX10" s="383"/>
      <c r="AY10" s="383"/>
      <c r="AZ10" s="383"/>
      <c r="BA10" s="383"/>
      <c r="BB10" s="383"/>
      <c r="BC10" s="383"/>
      <c r="BD10" s="383"/>
      <c r="BE10" s="383"/>
      <c r="BF10" s="383"/>
      <c r="BG10" s="383"/>
      <c r="BH10" s="383"/>
      <c r="BI10" s="383"/>
      <c r="BJ10" s="383"/>
      <c r="BK10" s="383"/>
      <c r="BL10" s="383"/>
      <c r="BM10" s="383"/>
      <c r="BN10" s="383"/>
      <c r="BO10" s="383"/>
      <c r="BP10" s="383"/>
      <c r="BQ10" s="383"/>
      <c r="BR10" s="383"/>
      <c r="BS10" s="383"/>
      <c r="BT10" s="383"/>
      <c r="BU10" s="383"/>
      <c r="BV10" s="383"/>
      <c r="BW10" s="383"/>
      <c r="BX10" s="383"/>
      <c r="BY10" s="383"/>
      <c r="BZ10" s="383"/>
      <c r="CA10" s="383"/>
      <c r="CB10" s="383"/>
      <c r="CC10" s="383"/>
      <c r="CD10" s="383"/>
      <c r="CE10" s="383"/>
      <c r="CF10" s="383"/>
      <c r="CG10" s="383"/>
      <c r="CH10" s="383"/>
      <c r="CI10" s="383"/>
      <c r="CJ10" s="383"/>
      <c r="CK10" s="383"/>
      <c r="CL10" s="383"/>
      <c r="CM10" s="383"/>
      <c r="CN10" s="383"/>
      <c r="CO10" s="383"/>
      <c r="CP10" s="383"/>
      <c r="CQ10" s="383"/>
      <c r="CR10" s="383"/>
      <c r="CS10" s="383"/>
      <c r="CT10" s="383"/>
      <c r="CU10" s="383"/>
      <c r="CV10" s="383"/>
      <c r="CW10" s="383"/>
      <c r="CX10" s="383"/>
      <c r="CY10" s="383"/>
      <c r="CZ10" s="383"/>
      <c r="DA10" s="383"/>
      <c r="DB10" s="383"/>
      <c r="DC10" s="383"/>
      <c r="DD10" s="383"/>
      <c r="DE10" s="383"/>
      <c r="DF10" s="187"/>
      <c r="DG10" s="187"/>
      <c r="DH10" s="187"/>
      <c r="DI10" s="187"/>
      <c r="DJ10" s="187"/>
      <c r="DK10" s="187"/>
      <c r="DL10" s="187"/>
      <c r="DM10" s="187"/>
      <c r="DN10" s="187"/>
      <c r="DO10" s="187"/>
      <c r="DP10" s="187"/>
      <c r="DQ10" s="187"/>
      <c r="DR10" s="187"/>
      <c r="DS10" s="187"/>
      <c r="DT10" s="187"/>
      <c r="DU10" s="187"/>
      <c r="DV10" s="187"/>
      <c r="DW10" s="187"/>
      <c r="EM10" s="186" t="s">
        <v>166</v>
      </c>
    </row>
    <row r="11" spans="1:143" s="186" customFormat="1">
      <c r="A11" s="383"/>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3"/>
      <c r="AL11" s="383"/>
      <c r="AM11" s="383"/>
      <c r="AN11" s="383"/>
      <c r="AO11" s="383"/>
      <c r="AP11" s="383"/>
      <c r="AQ11" s="383"/>
      <c r="AR11" s="383"/>
      <c r="AS11" s="383"/>
      <c r="AT11" s="383"/>
      <c r="AU11" s="383"/>
      <c r="AV11" s="383"/>
      <c r="AW11" s="383"/>
      <c r="AX11" s="383"/>
      <c r="AY11" s="383"/>
      <c r="AZ11" s="383"/>
      <c r="BA11" s="383"/>
      <c r="BB11" s="383"/>
      <c r="BC11" s="383"/>
      <c r="BD11" s="383"/>
      <c r="BE11" s="383"/>
      <c r="BF11" s="383"/>
      <c r="BG11" s="383"/>
      <c r="BH11" s="383"/>
      <c r="BI11" s="383"/>
      <c r="BJ11" s="383"/>
      <c r="BK11" s="383"/>
      <c r="BL11" s="383"/>
      <c r="BM11" s="383"/>
      <c r="BN11" s="383"/>
      <c r="BO11" s="383"/>
      <c r="BP11" s="383"/>
      <c r="BQ11" s="383"/>
      <c r="BR11" s="383"/>
      <c r="BS11" s="383"/>
      <c r="BT11" s="383"/>
      <c r="BU11" s="383"/>
      <c r="BV11" s="383"/>
      <c r="BW11" s="383"/>
      <c r="BX11" s="383"/>
      <c r="BY11" s="383"/>
      <c r="BZ11" s="383"/>
      <c r="CA11" s="383"/>
      <c r="CB11" s="383"/>
      <c r="CC11" s="383"/>
      <c r="CD11" s="383"/>
      <c r="CE11" s="383"/>
      <c r="CF11" s="383"/>
      <c r="CG11" s="383"/>
      <c r="CH11" s="383"/>
      <c r="CI11" s="383"/>
      <c r="CJ11" s="383"/>
      <c r="CK11" s="383"/>
      <c r="CL11" s="383"/>
      <c r="CM11" s="383"/>
      <c r="CN11" s="383"/>
      <c r="CO11" s="383"/>
      <c r="CP11" s="383"/>
      <c r="CQ11" s="383"/>
      <c r="CR11" s="383"/>
      <c r="CS11" s="383"/>
      <c r="CT11" s="383"/>
      <c r="CU11" s="383"/>
      <c r="CV11" s="383"/>
      <c r="CW11" s="383"/>
      <c r="CX11" s="383"/>
      <c r="CY11" s="383"/>
      <c r="CZ11" s="383"/>
      <c r="DA11" s="383"/>
      <c r="DB11" s="383"/>
      <c r="DC11" s="383"/>
      <c r="DD11" s="383"/>
      <c r="DE11" s="383"/>
      <c r="DF11" s="187"/>
      <c r="DG11" s="187"/>
      <c r="DH11" s="187"/>
      <c r="DI11" s="187"/>
      <c r="DJ11" s="187"/>
      <c r="DK11" s="187"/>
      <c r="DL11" s="187"/>
      <c r="DM11" s="187"/>
      <c r="DN11" s="187"/>
      <c r="DO11" s="187"/>
      <c r="DP11" s="187"/>
      <c r="DQ11" s="187"/>
      <c r="DR11" s="187"/>
      <c r="DS11" s="187"/>
      <c r="DT11" s="187"/>
      <c r="DU11" s="187"/>
      <c r="DV11" s="187"/>
      <c r="DW11" s="187"/>
    </row>
    <row r="12" spans="1:143" s="186" customFormat="1">
      <c r="A12" s="383"/>
      <c r="B12" s="38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3"/>
      <c r="AM12" s="383"/>
      <c r="AN12" s="383"/>
      <c r="AO12" s="383"/>
      <c r="AP12" s="383"/>
      <c r="AQ12" s="383"/>
      <c r="AR12" s="383"/>
      <c r="AS12" s="383"/>
      <c r="AT12" s="383"/>
      <c r="AU12" s="383"/>
      <c r="AV12" s="383"/>
      <c r="AW12" s="383"/>
      <c r="AX12" s="383"/>
      <c r="AY12" s="383"/>
      <c r="AZ12" s="383"/>
      <c r="BA12" s="383"/>
      <c r="BB12" s="383"/>
      <c r="BC12" s="383"/>
      <c r="BD12" s="383"/>
      <c r="BE12" s="383"/>
      <c r="BF12" s="383"/>
      <c r="BG12" s="383"/>
      <c r="BH12" s="383"/>
      <c r="BI12" s="383"/>
      <c r="BJ12" s="383"/>
      <c r="BK12" s="383"/>
      <c r="BL12" s="383"/>
      <c r="BM12" s="383"/>
      <c r="BN12" s="383"/>
      <c r="BO12" s="383"/>
      <c r="BP12" s="383"/>
      <c r="BQ12" s="383"/>
      <c r="BR12" s="383"/>
      <c r="BS12" s="383"/>
      <c r="BT12" s="383"/>
      <c r="BU12" s="383"/>
      <c r="BV12" s="383"/>
      <c r="BW12" s="383"/>
      <c r="BX12" s="383"/>
      <c r="BY12" s="383"/>
      <c r="BZ12" s="383"/>
      <c r="CA12" s="383"/>
      <c r="CB12" s="383"/>
      <c r="CC12" s="383"/>
      <c r="CD12" s="383"/>
      <c r="CE12" s="383"/>
      <c r="CF12" s="383"/>
      <c r="CG12" s="383"/>
      <c r="CH12" s="383"/>
      <c r="CI12" s="383"/>
      <c r="CJ12" s="383"/>
      <c r="CK12" s="383"/>
      <c r="CL12" s="383"/>
      <c r="CM12" s="383"/>
      <c r="CN12" s="383"/>
      <c r="CO12" s="383"/>
      <c r="CP12" s="383"/>
      <c r="CQ12" s="383"/>
      <c r="CR12" s="383"/>
      <c r="CS12" s="383"/>
      <c r="CT12" s="383"/>
      <c r="CU12" s="383"/>
      <c r="CV12" s="383"/>
      <c r="CW12" s="383"/>
      <c r="CX12" s="383"/>
      <c r="CY12" s="383"/>
      <c r="CZ12" s="383"/>
      <c r="DA12" s="383"/>
      <c r="DB12" s="383"/>
      <c r="DC12" s="383"/>
      <c r="DD12" s="383"/>
      <c r="DE12" s="383"/>
      <c r="DF12" s="187"/>
      <c r="DG12" s="187"/>
      <c r="DH12" s="187"/>
      <c r="DI12" s="187"/>
      <c r="DJ12" s="187"/>
      <c r="DK12" s="187"/>
      <c r="DL12" s="187"/>
      <c r="DM12" s="187"/>
      <c r="DN12" s="187"/>
      <c r="DO12" s="187"/>
      <c r="DP12" s="187"/>
      <c r="DQ12" s="187"/>
      <c r="DR12" s="187"/>
      <c r="DS12" s="187"/>
      <c r="DT12" s="187"/>
      <c r="DU12" s="187"/>
      <c r="DV12" s="187"/>
      <c r="DW12" s="187"/>
      <c r="EM12" s="186" t="s">
        <v>166</v>
      </c>
    </row>
    <row r="13" spans="1:143" s="186" customFormat="1">
      <c r="A13" s="383"/>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3"/>
      <c r="AW13" s="383"/>
      <c r="AX13" s="383"/>
      <c r="AY13" s="383"/>
      <c r="AZ13" s="383"/>
      <c r="BA13" s="383"/>
      <c r="BB13" s="383"/>
      <c r="BC13" s="383"/>
      <c r="BD13" s="383"/>
      <c r="BE13" s="383"/>
      <c r="BF13" s="383"/>
      <c r="BG13" s="383"/>
      <c r="BH13" s="383"/>
      <c r="BI13" s="383"/>
      <c r="BJ13" s="383"/>
      <c r="BK13" s="383"/>
      <c r="BL13" s="383"/>
      <c r="BM13" s="383"/>
      <c r="BN13" s="383"/>
      <c r="BO13" s="383"/>
      <c r="BP13" s="383"/>
      <c r="BQ13" s="383"/>
      <c r="BR13" s="383"/>
      <c r="BS13" s="383"/>
      <c r="BT13" s="383"/>
      <c r="BU13" s="383"/>
      <c r="BV13" s="383"/>
      <c r="BW13" s="383"/>
      <c r="BX13" s="383"/>
      <c r="BY13" s="383"/>
      <c r="BZ13" s="383"/>
      <c r="CA13" s="383"/>
      <c r="CB13" s="383"/>
      <c r="CC13" s="383"/>
      <c r="CD13" s="383"/>
      <c r="CE13" s="383"/>
      <c r="CF13" s="383"/>
      <c r="CG13" s="383"/>
      <c r="CH13" s="383"/>
      <c r="CI13" s="383"/>
      <c r="CJ13" s="383"/>
      <c r="CK13" s="383"/>
      <c r="CL13" s="383"/>
      <c r="CM13" s="383"/>
      <c r="CN13" s="383"/>
      <c r="CO13" s="383"/>
      <c r="CP13" s="383"/>
      <c r="CQ13" s="383"/>
      <c r="CR13" s="383"/>
      <c r="CS13" s="383"/>
      <c r="CT13" s="383"/>
      <c r="CU13" s="383"/>
      <c r="CV13" s="383"/>
      <c r="CW13" s="383"/>
      <c r="CX13" s="383"/>
      <c r="CY13" s="383"/>
      <c r="CZ13" s="383"/>
      <c r="DA13" s="383"/>
      <c r="DB13" s="383"/>
      <c r="DC13" s="383"/>
      <c r="DD13" s="383"/>
      <c r="DE13" s="383"/>
      <c r="DF13" s="187"/>
      <c r="DG13" s="187"/>
      <c r="DH13" s="187"/>
      <c r="DI13" s="187"/>
      <c r="DJ13" s="187"/>
      <c r="DK13" s="187"/>
      <c r="DL13" s="187"/>
      <c r="DM13" s="187"/>
      <c r="DN13" s="187"/>
      <c r="DO13" s="187"/>
      <c r="DP13" s="187"/>
      <c r="DQ13" s="187"/>
      <c r="DR13" s="187"/>
      <c r="DS13" s="187"/>
      <c r="DT13" s="187"/>
      <c r="DU13" s="187"/>
      <c r="DV13" s="187"/>
      <c r="DW13" s="187"/>
    </row>
    <row r="14" spans="1:143" s="186" customFormat="1">
      <c r="A14" s="383"/>
      <c r="B14" s="383"/>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c r="AM14" s="383"/>
      <c r="AN14" s="383"/>
      <c r="AO14" s="383"/>
      <c r="AP14" s="383"/>
      <c r="AQ14" s="383"/>
      <c r="AR14" s="383"/>
      <c r="AS14" s="383"/>
      <c r="AT14" s="383"/>
      <c r="AU14" s="383"/>
      <c r="AV14" s="383"/>
      <c r="AW14" s="383"/>
      <c r="AX14" s="383"/>
      <c r="AY14" s="383"/>
      <c r="AZ14" s="383"/>
      <c r="BA14" s="383"/>
      <c r="BB14" s="383"/>
      <c r="BC14" s="383"/>
      <c r="BD14" s="383"/>
      <c r="BE14" s="383"/>
      <c r="BF14" s="383"/>
      <c r="BG14" s="383"/>
      <c r="BH14" s="383"/>
      <c r="BI14" s="383"/>
      <c r="BJ14" s="383"/>
      <c r="BK14" s="383"/>
      <c r="BL14" s="383"/>
      <c r="BM14" s="383"/>
      <c r="BN14" s="383"/>
      <c r="BO14" s="383"/>
      <c r="BP14" s="383"/>
      <c r="BQ14" s="383"/>
      <c r="BR14" s="383"/>
      <c r="BS14" s="383"/>
      <c r="BT14" s="383"/>
      <c r="BU14" s="383"/>
      <c r="BV14" s="383"/>
      <c r="BW14" s="383"/>
      <c r="BX14" s="383"/>
      <c r="BY14" s="383"/>
      <c r="BZ14" s="383"/>
      <c r="CA14" s="383"/>
      <c r="CB14" s="383"/>
      <c r="CC14" s="383"/>
      <c r="CD14" s="383"/>
      <c r="CE14" s="383"/>
      <c r="CF14" s="383"/>
      <c r="CG14" s="383"/>
      <c r="CH14" s="383"/>
      <c r="CI14" s="383"/>
      <c r="CJ14" s="383"/>
      <c r="CK14" s="383"/>
      <c r="CL14" s="383"/>
      <c r="CM14" s="383"/>
      <c r="CN14" s="383"/>
      <c r="CO14" s="383"/>
      <c r="CP14" s="383"/>
      <c r="CQ14" s="383"/>
      <c r="CR14" s="383"/>
      <c r="CS14" s="383"/>
      <c r="CT14" s="383"/>
      <c r="CU14" s="383"/>
      <c r="CV14" s="383"/>
      <c r="CW14" s="383"/>
      <c r="CX14" s="383"/>
      <c r="CY14" s="383"/>
      <c r="CZ14" s="383"/>
      <c r="DA14" s="383"/>
      <c r="DB14" s="383"/>
      <c r="DC14" s="383"/>
      <c r="DD14" s="383"/>
      <c r="DE14" s="383"/>
      <c r="DF14" s="187"/>
      <c r="DG14" s="187"/>
      <c r="DH14" s="187"/>
      <c r="DI14" s="187"/>
      <c r="DJ14" s="187"/>
      <c r="DK14" s="187"/>
      <c r="DL14" s="187"/>
      <c r="DM14" s="187"/>
      <c r="DN14" s="187"/>
      <c r="DO14" s="187"/>
      <c r="DP14" s="187"/>
      <c r="DQ14" s="187"/>
      <c r="DR14" s="187"/>
      <c r="DS14" s="187"/>
      <c r="DT14" s="187"/>
      <c r="DU14" s="187"/>
      <c r="DV14" s="187"/>
      <c r="DW14" s="187"/>
    </row>
    <row r="15" spans="1:143" s="186" customFormat="1">
      <c r="A15" s="382"/>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3"/>
      <c r="BA15" s="383"/>
      <c r="BB15" s="383"/>
      <c r="BC15" s="383"/>
      <c r="BD15" s="383"/>
      <c r="BE15" s="383"/>
      <c r="BF15" s="383"/>
      <c r="BG15" s="383"/>
      <c r="BH15" s="383"/>
      <c r="BI15" s="383"/>
      <c r="BJ15" s="383"/>
      <c r="BK15" s="383"/>
      <c r="BL15" s="383"/>
      <c r="BM15" s="383"/>
      <c r="BN15" s="383"/>
      <c r="BO15" s="383"/>
      <c r="BP15" s="383"/>
      <c r="BQ15" s="383"/>
      <c r="BR15" s="383"/>
      <c r="BS15" s="383"/>
      <c r="BT15" s="383"/>
      <c r="BU15" s="383"/>
      <c r="BV15" s="383"/>
      <c r="BW15" s="383"/>
      <c r="BX15" s="383"/>
      <c r="BY15" s="383"/>
      <c r="BZ15" s="383"/>
      <c r="CA15" s="383"/>
      <c r="CB15" s="383"/>
      <c r="CC15" s="383"/>
      <c r="CD15" s="383"/>
      <c r="CE15" s="383"/>
      <c r="CF15" s="383"/>
      <c r="CG15" s="383"/>
      <c r="CH15" s="383"/>
      <c r="CI15" s="383"/>
      <c r="CJ15" s="383"/>
      <c r="CK15" s="383"/>
      <c r="CL15" s="383"/>
      <c r="CM15" s="383"/>
      <c r="CN15" s="383"/>
      <c r="CO15" s="383"/>
      <c r="CP15" s="383"/>
      <c r="CQ15" s="383"/>
      <c r="CR15" s="383"/>
      <c r="CS15" s="383"/>
      <c r="CT15" s="383"/>
      <c r="CU15" s="383"/>
      <c r="CV15" s="383"/>
      <c r="CW15" s="383"/>
      <c r="CX15" s="383"/>
      <c r="CY15" s="383"/>
      <c r="CZ15" s="383"/>
      <c r="DA15" s="383"/>
      <c r="DB15" s="383"/>
      <c r="DC15" s="383"/>
      <c r="DD15" s="383"/>
      <c r="DE15" s="383"/>
      <c r="DF15" s="187"/>
      <c r="DG15" s="187"/>
      <c r="DH15" s="187"/>
      <c r="DI15" s="187"/>
      <c r="DJ15" s="187"/>
      <c r="DK15" s="187"/>
      <c r="DL15" s="187"/>
      <c r="DM15" s="187"/>
      <c r="DN15" s="187"/>
      <c r="DO15" s="187"/>
      <c r="DP15" s="187"/>
      <c r="DQ15" s="187"/>
      <c r="DR15" s="187"/>
      <c r="DS15" s="187"/>
      <c r="DT15" s="187"/>
      <c r="DU15" s="187"/>
      <c r="DV15" s="187"/>
      <c r="DW15" s="187"/>
    </row>
    <row r="16" spans="1:143" s="186" customFormat="1">
      <c r="A16" s="382"/>
      <c r="B16" s="383"/>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c r="BK16" s="383"/>
      <c r="BL16" s="383"/>
      <c r="BM16" s="383"/>
      <c r="BN16" s="383"/>
      <c r="BO16" s="383"/>
      <c r="BP16" s="383"/>
      <c r="BQ16" s="383"/>
      <c r="BR16" s="383"/>
      <c r="BS16" s="383"/>
      <c r="BT16" s="383"/>
      <c r="BU16" s="383"/>
      <c r="BV16" s="383"/>
      <c r="BW16" s="383"/>
      <c r="BX16" s="383"/>
      <c r="BY16" s="383"/>
      <c r="BZ16" s="383"/>
      <c r="CA16" s="383"/>
      <c r="CB16" s="383"/>
      <c r="CC16" s="383"/>
      <c r="CD16" s="383"/>
      <c r="CE16" s="383"/>
      <c r="CF16" s="383"/>
      <c r="CG16" s="383"/>
      <c r="CH16" s="383"/>
      <c r="CI16" s="383"/>
      <c r="CJ16" s="383"/>
      <c r="CK16" s="383"/>
      <c r="CL16" s="383"/>
      <c r="CM16" s="383"/>
      <c r="CN16" s="383"/>
      <c r="CO16" s="383"/>
      <c r="CP16" s="383"/>
      <c r="CQ16" s="383"/>
      <c r="CR16" s="383"/>
      <c r="CS16" s="383"/>
      <c r="CT16" s="383"/>
      <c r="CU16" s="383"/>
      <c r="CV16" s="383"/>
      <c r="CW16" s="383"/>
      <c r="CX16" s="383"/>
      <c r="CY16" s="383"/>
      <c r="CZ16" s="383"/>
      <c r="DA16" s="383"/>
      <c r="DB16" s="383"/>
      <c r="DC16" s="383"/>
      <c r="DD16" s="383"/>
      <c r="DE16" s="383"/>
      <c r="DF16" s="187"/>
      <c r="DG16" s="187"/>
      <c r="DH16" s="187"/>
      <c r="DI16" s="187"/>
      <c r="DJ16" s="187"/>
      <c r="DK16" s="187"/>
      <c r="DL16" s="187"/>
      <c r="DM16" s="187"/>
      <c r="DN16" s="187"/>
      <c r="DO16" s="187"/>
      <c r="DP16" s="187"/>
      <c r="DQ16" s="187"/>
      <c r="DR16" s="187"/>
      <c r="DS16" s="187"/>
      <c r="DT16" s="187"/>
      <c r="DU16" s="187"/>
      <c r="DV16" s="187"/>
      <c r="DW16" s="187"/>
    </row>
    <row r="17" spans="1:351" s="186" customFormat="1">
      <c r="A17" s="382"/>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c r="CF17" s="383"/>
      <c r="CG17" s="383"/>
      <c r="CH17" s="383"/>
      <c r="CI17" s="383"/>
      <c r="CJ17" s="383"/>
      <c r="CK17" s="383"/>
      <c r="CL17" s="383"/>
      <c r="CM17" s="383"/>
      <c r="CN17" s="383"/>
      <c r="CO17" s="383"/>
      <c r="CP17" s="383"/>
      <c r="CQ17" s="383"/>
      <c r="CR17" s="383"/>
      <c r="CS17" s="383"/>
      <c r="CT17" s="383"/>
      <c r="CU17" s="383"/>
      <c r="CV17" s="383"/>
      <c r="CW17" s="383"/>
      <c r="CX17" s="383"/>
      <c r="CY17" s="383"/>
      <c r="CZ17" s="383"/>
      <c r="DA17" s="383"/>
      <c r="DB17" s="383"/>
      <c r="DC17" s="383"/>
      <c r="DD17" s="383"/>
      <c r="DE17" s="383"/>
      <c r="DF17" s="187"/>
      <c r="DG17" s="187"/>
      <c r="DH17" s="187"/>
      <c r="DI17" s="187"/>
      <c r="DJ17" s="187"/>
      <c r="DK17" s="187"/>
      <c r="DL17" s="187"/>
      <c r="DM17" s="187"/>
      <c r="DN17" s="187"/>
      <c r="DO17" s="187"/>
      <c r="DP17" s="187"/>
      <c r="DQ17" s="187"/>
      <c r="DR17" s="187"/>
      <c r="DS17" s="187"/>
      <c r="DT17" s="187"/>
      <c r="DU17" s="187"/>
      <c r="DV17" s="187"/>
      <c r="DW17" s="187"/>
    </row>
    <row r="18" spans="1:351" s="186" customFormat="1">
      <c r="A18" s="382"/>
      <c r="B18" s="383"/>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3"/>
      <c r="BA18" s="383"/>
      <c r="BB18" s="383"/>
      <c r="BC18" s="383"/>
      <c r="BD18" s="383"/>
      <c r="BE18" s="383"/>
      <c r="BF18" s="383"/>
      <c r="BG18" s="383"/>
      <c r="BH18" s="383"/>
      <c r="BI18" s="383"/>
      <c r="BJ18" s="383"/>
      <c r="BK18" s="383"/>
      <c r="BL18" s="383"/>
      <c r="BM18" s="383"/>
      <c r="BN18" s="383"/>
      <c r="BO18" s="383"/>
      <c r="BP18" s="383"/>
      <c r="BQ18" s="383"/>
      <c r="BR18" s="383"/>
      <c r="BS18" s="383"/>
      <c r="BT18" s="383"/>
      <c r="BU18" s="383"/>
      <c r="BV18" s="383"/>
      <c r="BW18" s="383"/>
      <c r="BX18" s="383"/>
      <c r="BY18" s="383"/>
      <c r="BZ18" s="383"/>
      <c r="CA18" s="383"/>
      <c r="CB18" s="383"/>
      <c r="CC18" s="383"/>
      <c r="CD18" s="383"/>
      <c r="CE18" s="383"/>
      <c r="CF18" s="383"/>
      <c r="CG18" s="383"/>
      <c r="CH18" s="383"/>
      <c r="CI18" s="383"/>
      <c r="CJ18" s="383"/>
      <c r="CK18" s="383"/>
      <c r="CL18" s="383"/>
      <c r="CM18" s="383"/>
      <c r="CN18" s="383"/>
      <c r="CO18" s="383"/>
      <c r="CP18" s="383"/>
      <c r="CQ18" s="383"/>
      <c r="CR18" s="383"/>
      <c r="CS18" s="383"/>
      <c r="CT18" s="383"/>
      <c r="CU18" s="383"/>
      <c r="CV18" s="383"/>
      <c r="CW18" s="383"/>
      <c r="CX18" s="383"/>
      <c r="CY18" s="383"/>
      <c r="CZ18" s="383"/>
      <c r="DA18" s="383"/>
      <c r="DB18" s="383"/>
      <c r="DC18" s="383"/>
      <c r="DD18" s="383"/>
      <c r="DE18" s="383"/>
      <c r="DF18" s="187"/>
      <c r="DG18" s="187"/>
      <c r="DH18" s="187"/>
      <c r="DI18" s="187"/>
      <c r="DJ18" s="187"/>
      <c r="DK18" s="187"/>
      <c r="DL18" s="187"/>
      <c r="DM18" s="187"/>
      <c r="DN18" s="187"/>
      <c r="DO18" s="187"/>
      <c r="DP18" s="187"/>
      <c r="DQ18" s="187"/>
      <c r="DR18" s="187"/>
      <c r="DS18" s="187"/>
      <c r="DT18" s="187"/>
      <c r="DU18" s="187"/>
      <c r="DV18" s="187"/>
      <c r="DW18" s="187"/>
    </row>
    <row r="19" spans="1:351">
      <c r="DD19" s="382"/>
      <c r="DE19" s="382"/>
    </row>
    <row r="20" spans="1:351">
      <c r="DD20" s="382"/>
      <c r="DE20" s="382"/>
    </row>
    <row r="21" spans="1:351" ht="17.25">
      <c r="B21" s="384"/>
      <c r="C21" s="385"/>
      <c r="D21" s="385"/>
      <c r="E21" s="385"/>
      <c r="F21" s="385"/>
      <c r="G21" s="385"/>
      <c r="H21" s="385"/>
      <c r="I21" s="385"/>
      <c r="J21" s="385"/>
      <c r="K21" s="385"/>
      <c r="L21" s="385"/>
      <c r="M21" s="385"/>
      <c r="N21" s="386"/>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6"/>
      <c r="AU21" s="385"/>
      <c r="AV21" s="385"/>
      <c r="AW21" s="385"/>
      <c r="AX21" s="385"/>
      <c r="AY21" s="385"/>
      <c r="AZ21" s="385"/>
      <c r="BA21" s="385"/>
      <c r="BB21" s="385"/>
      <c r="BC21" s="385"/>
      <c r="BD21" s="385"/>
      <c r="BE21" s="385"/>
      <c r="BF21" s="386"/>
      <c r="BG21" s="385"/>
      <c r="BH21" s="385"/>
      <c r="BI21" s="385"/>
      <c r="BJ21" s="385"/>
      <c r="BK21" s="385"/>
      <c r="BL21" s="385"/>
      <c r="BM21" s="385"/>
      <c r="BN21" s="385"/>
      <c r="BO21" s="385"/>
      <c r="BP21" s="385"/>
      <c r="BQ21" s="385"/>
      <c r="BR21" s="386"/>
      <c r="BS21" s="385"/>
      <c r="BT21" s="385"/>
      <c r="BU21" s="385"/>
      <c r="BV21" s="385"/>
      <c r="BW21" s="385"/>
      <c r="BX21" s="385"/>
      <c r="BY21" s="385"/>
      <c r="BZ21" s="385"/>
      <c r="CA21" s="385"/>
      <c r="CB21" s="385"/>
      <c r="CC21" s="385"/>
      <c r="CD21" s="386"/>
      <c r="CE21" s="385"/>
      <c r="CF21" s="385"/>
      <c r="CG21" s="385"/>
      <c r="CH21" s="385"/>
      <c r="CI21" s="385"/>
      <c r="CJ21" s="385"/>
      <c r="CK21" s="385"/>
      <c r="CL21" s="385"/>
      <c r="CM21" s="385"/>
      <c r="CN21" s="385"/>
      <c r="CO21" s="385"/>
      <c r="CP21" s="386"/>
      <c r="CQ21" s="385"/>
      <c r="CR21" s="385"/>
      <c r="CS21" s="385"/>
      <c r="CT21" s="385"/>
      <c r="CU21" s="385"/>
      <c r="CV21" s="385"/>
      <c r="CW21" s="385"/>
      <c r="CX21" s="385"/>
      <c r="CY21" s="385"/>
      <c r="CZ21" s="385"/>
      <c r="DA21" s="385"/>
      <c r="DB21" s="386"/>
      <c r="DC21" s="385"/>
      <c r="DD21" s="387"/>
      <c r="DE21" s="382"/>
      <c r="MM21" s="388"/>
    </row>
    <row r="22" spans="1:351" ht="17.25">
      <c r="B22" s="389"/>
      <c r="MM22" s="388"/>
    </row>
    <row r="23" spans="1:351">
      <c r="B23" s="389"/>
    </row>
    <row r="24" spans="1:351">
      <c r="B24" s="389"/>
    </row>
    <row r="25" spans="1:351">
      <c r="B25" s="389"/>
    </row>
    <row r="26" spans="1:351">
      <c r="B26" s="389"/>
    </row>
    <row r="27" spans="1:351">
      <c r="B27" s="389"/>
    </row>
    <row r="28" spans="1:351">
      <c r="B28" s="389"/>
    </row>
    <row r="29" spans="1:351">
      <c r="B29" s="389"/>
    </row>
    <row r="30" spans="1:351">
      <c r="B30" s="389"/>
    </row>
    <row r="31" spans="1:351">
      <c r="B31" s="389"/>
    </row>
    <row r="32" spans="1:351">
      <c r="B32" s="389"/>
    </row>
    <row r="33" spans="2:109">
      <c r="B33" s="389"/>
    </row>
    <row r="34" spans="2:109">
      <c r="B34" s="389"/>
    </row>
    <row r="35" spans="2:109">
      <c r="B35" s="389"/>
    </row>
    <row r="36" spans="2:109">
      <c r="B36" s="389"/>
    </row>
    <row r="37" spans="2:109">
      <c r="B37" s="389"/>
    </row>
    <row r="38" spans="2:109">
      <c r="B38" s="389"/>
    </row>
    <row r="39" spans="2:109">
      <c r="B39" s="391"/>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392"/>
      <c r="AW39" s="392"/>
      <c r="AX39" s="392"/>
      <c r="AY39" s="392"/>
      <c r="AZ39" s="392"/>
      <c r="BA39" s="392"/>
      <c r="BB39" s="392"/>
      <c r="BC39" s="392"/>
      <c r="BD39" s="392"/>
      <c r="BE39" s="392"/>
      <c r="BF39" s="392"/>
      <c r="BG39" s="392"/>
      <c r="BH39" s="392"/>
      <c r="BI39" s="392"/>
      <c r="BJ39" s="392"/>
      <c r="BK39" s="392"/>
      <c r="BL39" s="392"/>
      <c r="BM39" s="392"/>
      <c r="BN39" s="392"/>
      <c r="BO39" s="392"/>
      <c r="BP39" s="392"/>
      <c r="BQ39" s="392"/>
      <c r="BR39" s="392"/>
      <c r="BS39" s="392"/>
      <c r="BT39" s="392"/>
      <c r="BU39" s="392"/>
      <c r="BV39" s="392"/>
      <c r="BW39" s="392"/>
      <c r="BX39" s="392"/>
      <c r="BY39" s="392"/>
      <c r="BZ39" s="392"/>
      <c r="CA39" s="392"/>
      <c r="CB39" s="392"/>
      <c r="CC39" s="392"/>
      <c r="CD39" s="392"/>
      <c r="CE39" s="392"/>
      <c r="CF39" s="392"/>
      <c r="CG39" s="392"/>
      <c r="CH39" s="392"/>
      <c r="CI39" s="392"/>
      <c r="CJ39" s="392"/>
      <c r="CK39" s="392"/>
      <c r="CL39" s="392"/>
      <c r="CM39" s="392"/>
      <c r="CN39" s="392"/>
      <c r="CO39" s="392"/>
      <c r="CP39" s="392"/>
      <c r="CQ39" s="392"/>
      <c r="CR39" s="392"/>
      <c r="CS39" s="392"/>
      <c r="CT39" s="392"/>
      <c r="CU39" s="392"/>
      <c r="CV39" s="392"/>
      <c r="CW39" s="392"/>
      <c r="CX39" s="392"/>
      <c r="CY39" s="392"/>
      <c r="CZ39" s="392"/>
      <c r="DA39" s="392"/>
      <c r="DB39" s="392"/>
      <c r="DC39" s="392"/>
      <c r="DD39" s="393"/>
    </row>
    <row r="40" spans="2:109">
      <c r="B40" s="394"/>
      <c r="DD40" s="394"/>
      <c r="DE40" s="382"/>
    </row>
    <row r="41" spans="2:109" ht="17.25">
      <c r="B41" s="395" t="s">
        <v>167</v>
      </c>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5"/>
      <c r="BR41" s="385"/>
      <c r="BS41" s="385"/>
      <c r="BT41" s="385"/>
      <c r="BU41" s="385"/>
      <c r="BV41" s="385"/>
      <c r="BW41" s="385"/>
      <c r="BX41" s="385"/>
      <c r="BY41" s="385"/>
      <c r="BZ41" s="385"/>
      <c r="CA41" s="385"/>
      <c r="CB41" s="385"/>
      <c r="CC41" s="385"/>
      <c r="CD41" s="385"/>
      <c r="CE41" s="385"/>
      <c r="CF41" s="385"/>
      <c r="CG41" s="385"/>
      <c r="CH41" s="385"/>
      <c r="CI41" s="385"/>
      <c r="CJ41" s="385"/>
      <c r="CK41" s="385"/>
      <c r="CL41" s="385"/>
      <c r="CM41" s="385"/>
      <c r="CN41" s="385"/>
      <c r="CO41" s="385"/>
      <c r="CP41" s="385"/>
      <c r="CQ41" s="385"/>
      <c r="CR41" s="385"/>
      <c r="CS41" s="385"/>
      <c r="CT41" s="385"/>
      <c r="CU41" s="385"/>
      <c r="CV41" s="385"/>
      <c r="CW41" s="385"/>
      <c r="CX41" s="385"/>
      <c r="CY41" s="385"/>
      <c r="CZ41" s="385"/>
      <c r="DA41" s="385"/>
      <c r="DB41" s="385"/>
      <c r="DC41" s="385"/>
      <c r="DD41" s="387"/>
    </row>
    <row r="42" spans="2:109">
      <c r="B42" s="389"/>
      <c r="G42" s="396"/>
      <c r="I42" s="397"/>
      <c r="J42" s="397"/>
      <c r="K42" s="397"/>
      <c r="AM42" s="396"/>
      <c r="AN42" s="396" t="s">
        <v>168</v>
      </c>
      <c r="AP42" s="397"/>
      <c r="AQ42" s="397"/>
      <c r="AR42" s="397"/>
      <c r="AY42" s="396"/>
      <c r="BA42" s="397"/>
      <c r="BB42" s="397"/>
      <c r="BC42" s="397"/>
      <c r="BK42" s="396"/>
      <c r="BM42" s="397"/>
      <c r="BN42" s="397"/>
      <c r="BO42" s="397"/>
      <c r="BW42" s="396"/>
      <c r="BY42" s="397"/>
      <c r="BZ42" s="397"/>
      <c r="CA42" s="397"/>
      <c r="CI42" s="396"/>
      <c r="CK42" s="397"/>
      <c r="CL42" s="397"/>
      <c r="CM42" s="397"/>
      <c r="CU42" s="396"/>
      <c r="CW42" s="397"/>
      <c r="CX42" s="397"/>
      <c r="CY42" s="397"/>
    </row>
    <row r="43" spans="2:109" ht="13.5" customHeight="1">
      <c r="B43" s="389"/>
      <c r="AN43" s="398" t="s">
        <v>169</v>
      </c>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399"/>
      <c r="BO43" s="399"/>
      <c r="BP43" s="399"/>
      <c r="BQ43" s="399"/>
      <c r="BR43" s="399"/>
      <c r="BS43" s="399"/>
      <c r="BT43" s="399"/>
      <c r="BU43" s="399"/>
      <c r="BV43" s="399"/>
      <c r="BW43" s="399"/>
      <c r="BX43" s="399"/>
      <c r="BY43" s="399"/>
      <c r="BZ43" s="399"/>
      <c r="CA43" s="399"/>
      <c r="CB43" s="399"/>
      <c r="CC43" s="399"/>
      <c r="CD43" s="399"/>
      <c r="CE43" s="399"/>
      <c r="CF43" s="399"/>
      <c r="CG43" s="399"/>
      <c r="CH43" s="399"/>
      <c r="CI43" s="399"/>
      <c r="CJ43" s="399"/>
      <c r="CK43" s="399"/>
      <c r="CL43" s="399"/>
      <c r="CM43" s="399"/>
      <c r="CN43" s="399"/>
      <c r="CO43" s="399"/>
      <c r="CP43" s="399"/>
      <c r="CQ43" s="399"/>
      <c r="CR43" s="399"/>
      <c r="CS43" s="399"/>
      <c r="CT43" s="399"/>
      <c r="CU43" s="399"/>
      <c r="CV43" s="399"/>
      <c r="CW43" s="399"/>
      <c r="CX43" s="399"/>
      <c r="CY43" s="399"/>
      <c r="CZ43" s="399"/>
      <c r="DA43" s="399"/>
      <c r="DB43" s="399"/>
      <c r="DC43" s="400"/>
    </row>
    <row r="44" spans="2:109">
      <c r="B44" s="389"/>
      <c r="AN44" s="401"/>
      <c r="AO44" s="402"/>
      <c r="AP44" s="402"/>
      <c r="AQ44" s="402"/>
      <c r="AR44" s="402"/>
      <c r="AS44" s="402"/>
      <c r="AT44" s="402"/>
      <c r="AU44" s="402"/>
      <c r="AV44" s="402"/>
      <c r="AW44" s="402"/>
      <c r="AX44" s="402"/>
      <c r="AY44" s="402"/>
      <c r="AZ44" s="402"/>
      <c r="BA44" s="402"/>
      <c r="BB44" s="402"/>
      <c r="BC44" s="402"/>
      <c r="BD44" s="402"/>
      <c r="BE44" s="402"/>
      <c r="BF44" s="402"/>
      <c r="BG44" s="402"/>
      <c r="BH44" s="402"/>
      <c r="BI44" s="402"/>
      <c r="BJ44" s="402"/>
      <c r="BK44" s="402"/>
      <c r="BL44" s="402"/>
      <c r="BM44" s="402"/>
      <c r="BN44" s="402"/>
      <c r="BO44" s="402"/>
      <c r="BP44" s="402"/>
      <c r="BQ44" s="402"/>
      <c r="BR44" s="402"/>
      <c r="BS44" s="402"/>
      <c r="BT44" s="402"/>
      <c r="BU44" s="402"/>
      <c r="BV44" s="402"/>
      <c r="BW44" s="402"/>
      <c r="BX44" s="402"/>
      <c r="BY44" s="402"/>
      <c r="BZ44" s="402"/>
      <c r="CA44" s="402"/>
      <c r="CB44" s="402"/>
      <c r="CC44" s="402"/>
      <c r="CD44" s="402"/>
      <c r="CE44" s="402"/>
      <c r="CF44" s="402"/>
      <c r="CG44" s="402"/>
      <c r="CH44" s="402"/>
      <c r="CI44" s="402"/>
      <c r="CJ44" s="402"/>
      <c r="CK44" s="402"/>
      <c r="CL44" s="402"/>
      <c r="CM44" s="402"/>
      <c r="CN44" s="402"/>
      <c r="CO44" s="402"/>
      <c r="CP44" s="402"/>
      <c r="CQ44" s="402"/>
      <c r="CR44" s="402"/>
      <c r="CS44" s="402"/>
      <c r="CT44" s="402"/>
      <c r="CU44" s="402"/>
      <c r="CV44" s="402"/>
      <c r="CW44" s="402"/>
      <c r="CX44" s="402"/>
      <c r="CY44" s="402"/>
      <c r="CZ44" s="402"/>
      <c r="DA44" s="402"/>
      <c r="DB44" s="402"/>
      <c r="DC44" s="403"/>
    </row>
    <row r="45" spans="2:109">
      <c r="B45" s="389"/>
      <c r="AN45" s="401"/>
      <c r="AO45" s="402"/>
      <c r="AP45" s="402"/>
      <c r="AQ45" s="402"/>
      <c r="AR45" s="402"/>
      <c r="AS45" s="402"/>
      <c r="AT45" s="402"/>
      <c r="AU45" s="402"/>
      <c r="AV45" s="402"/>
      <c r="AW45" s="402"/>
      <c r="AX45" s="402"/>
      <c r="AY45" s="402"/>
      <c r="AZ45" s="402"/>
      <c r="BA45" s="402"/>
      <c r="BB45" s="402"/>
      <c r="BC45" s="402"/>
      <c r="BD45" s="402"/>
      <c r="BE45" s="402"/>
      <c r="BF45" s="402"/>
      <c r="BG45" s="402"/>
      <c r="BH45" s="402"/>
      <c r="BI45" s="402"/>
      <c r="BJ45" s="402"/>
      <c r="BK45" s="402"/>
      <c r="BL45" s="402"/>
      <c r="BM45" s="402"/>
      <c r="BN45" s="402"/>
      <c r="BO45" s="402"/>
      <c r="BP45" s="402"/>
      <c r="BQ45" s="402"/>
      <c r="BR45" s="402"/>
      <c r="BS45" s="402"/>
      <c r="BT45" s="402"/>
      <c r="BU45" s="402"/>
      <c r="BV45" s="402"/>
      <c r="BW45" s="402"/>
      <c r="BX45" s="402"/>
      <c r="BY45" s="402"/>
      <c r="BZ45" s="402"/>
      <c r="CA45" s="402"/>
      <c r="CB45" s="402"/>
      <c r="CC45" s="402"/>
      <c r="CD45" s="402"/>
      <c r="CE45" s="402"/>
      <c r="CF45" s="402"/>
      <c r="CG45" s="402"/>
      <c r="CH45" s="402"/>
      <c r="CI45" s="402"/>
      <c r="CJ45" s="402"/>
      <c r="CK45" s="402"/>
      <c r="CL45" s="402"/>
      <c r="CM45" s="402"/>
      <c r="CN45" s="402"/>
      <c r="CO45" s="402"/>
      <c r="CP45" s="402"/>
      <c r="CQ45" s="402"/>
      <c r="CR45" s="402"/>
      <c r="CS45" s="402"/>
      <c r="CT45" s="402"/>
      <c r="CU45" s="402"/>
      <c r="CV45" s="402"/>
      <c r="CW45" s="402"/>
      <c r="CX45" s="402"/>
      <c r="CY45" s="402"/>
      <c r="CZ45" s="402"/>
      <c r="DA45" s="402"/>
      <c r="DB45" s="402"/>
      <c r="DC45" s="403"/>
    </row>
    <row r="46" spans="2:109">
      <c r="B46" s="389"/>
      <c r="AN46" s="401"/>
      <c r="AO46" s="402"/>
      <c r="AP46" s="402"/>
      <c r="AQ46" s="402"/>
      <c r="AR46" s="402"/>
      <c r="AS46" s="402"/>
      <c r="AT46" s="402"/>
      <c r="AU46" s="402"/>
      <c r="AV46" s="402"/>
      <c r="AW46" s="402"/>
      <c r="AX46" s="402"/>
      <c r="AY46" s="402"/>
      <c r="AZ46" s="402"/>
      <c r="BA46" s="402"/>
      <c r="BB46" s="402"/>
      <c r="BC46" s="402"/>
      <c r="BD46" s="402"/>
      <c r="BE46" s="402"/>
      <c r="BF46" s="402"/>
      <c r="BG46" s="402"/>
      <c r="BH46" s="402"/>
      <c r="BI46" s="402"/>
      <c r="BJ46" s="402"/>
      <c r="BK46" s="402"/>
      <c r="BL46" s="402"/>
      <c r="BM46" s="402"/>
      <c r="BN46" s="402"/>
      <c r="BO46" s="402"/>
      <c r="BP46" s="402"/>
      <c r="BQ46" s="402"/>
      <c r="BR46" s="402"/>
      <c r="BS46" s="402"/>
      <c r="BT46" s="402"/>
      <c r="BU46" s="402"/>
      <c r="BV46" s="402"/>
      <c r="BW46" s="402"/>
      <c r="BX46" s="402"/>
      <c r="BY46" s="402"/>
      <c r="BZ46" s="402"/>
      <c r="CA46" s="402"/>
      <c r="CB46" s="402"/>
      <c r="CC46" s="402"/>
      <c r="CD46" s="402"/>
      <c r="CE46" s="402"/>
      <c r="CF46" s="402"/>
      <c r="CG46" s="402"/>
      <c r="CH46" s="402"/>
      <c r="CI46" s="402"/>
      <c r="CJ46" s="402"/>
      <c r="CK46" s="402"/>
      <c r="CL46" s="402"/>
      <c r="CM46" s="402"/>
      <c r="CN46" s="402"/>
      <c r="CO46" s="402"/>
      <c r="CP46" s="402"/>
      <c r="CQ46" s="402"/>
      <c r="CR46" s="402"/>
      <c r="CS46" s="402"/>
      <c r="CT46" s="402"/>
      <c r="CU46" s="402"/>
      <c r="CV46" s="402"/>
      <c r="CW46" s="402"/>
      <c r="CX46" s="402"/>
      <c r="CY46" s="402"/>
      <c r="CZ46" s="402"/>
      <c r="DA46" s="402"/>
      <c r="DB46" s="402"/>
      <c r="DC46" s="403"/>
    </row>
    <row r="47" spans="2:109">
      <c r="B47" s="389"/>
      <c r="AN47" s="404"/>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5"/>
      <c r="BR47" s="405"/>
      <c r="BS47" s="405"/>
      <c r="BT47" s="405"/>
      <c r="BU47" s="405"/>
      <c r="BV47" s="405"/>
      <c r="BW47" s="405"/>
      <c r="BX47" s="405"/>
      <c r="BY47" s="405"/>
      <c r="BZ47" s="405"/>
      <c r="CA47" s="405"/>
      <c r="CB47" s="405"/>
      <c r="CC47" s="405"/>
      <c r="CD47" s="405"/>
      <c r="CE47" s="405"/>
      <c r="CF47" s="405"/>
      <c r="CG47" s="405"/>
      <c r="CH47" s="405"/>
      <c r="CI47" s="405"/>
      <c r="CJ47" s="405"/>
      <c r="CK47" s="405"/>
      <c r="CL47" s="405"/>
      <c r="CM47" s="405"/>
      <c r="CN47" s="405"/>
      <c r="CO47" s="405"/>
      <c r="CP47" s="405"/>
      <c r="CQ47" s="405"/>
      <c r="CR47" s="405"/>
      <c r="CS47" s="405"/>
      <c r="CT47" s="405"/>
      <c r="CU47" s="405"/>
      <c r="CV47" s="405"/>
      <c r="CW47" s="405"/>
      <c r="CX47" s="405"/>
      <c r="CY47" s="405"/>
      <c r="CZ47" s="405"/>
      <c r="DA47" s="405"/>
      <c r="DB47" s="405"/>
      <c r="DC47" s="406"/>
    </row>
    <row r="48" spans="2:109">
      <c r="B48" s="389"/>
      <c r="H48" s="407"/>
      <c r="I48" s="407"/>
      <c r="J48" s="407"/>
      <c r="AN48" s="407"/>
      <c r="AO48" s="407"/>
      <c r="AP48" s="407"/>
      <c r="AZ48" s="407"/>
      <c r="BA48" s="407"/>
      <c r="BB48" s="407"/>
      <c r="BL48" s="407"/>
      <c r="BM48" s="407"/>
      <c r="BN48" s="407"/>
      <c r="BX48" s="407"/>
      <c r="BY48" s="407"/>
      <c r="BZ48" s="407"/>
      <c r="CJ48" s="407"/>
      <c r="CK48" s="407"/>
      <c r="CL48" s="407"/>
      <c r="CV48" s="407"/>
      <c r="CW48" s="407"/>
      <c r="CX48" s="407"/>
    </row>
    <row r="49" spans="1:109">
      <c r="B49" s="389"/>
      <c r="AN49" s="382" t="s">
        <v>170</v>
      </c>
    </row>
    <row r="50" spans="1:109">
      <c r="B50" s="389"/>
      <c r="G50" s="408"/>
      <c r="H50" s="408"/>
      <c r="I50" s="408"/>
      <c r="J50" s="408"/>
      <c r="K50" s="409"/>
      <c r="L50" s="409"/>
      <c r="M50" s="410"/>
      <c r="N50" s="410"/>
      <c r="AN50" s="411"/>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c r="BO50" s="413"/>
      <c r="BP50" s="414" t="s">
        <v>135</v>
      </c>
      <c r="BQ50" s="414"/>
      <c r="BR50" s="414"/>
      <c r="BS50" s="414"/>
      <c r="BT50" s="414"/>
      <c r="BU50" s="414"/>
      <c r="BV50" s="414"/>
      <c r="BW50" s="414"/>
      <c r="BX50" s="414" t="s">
        <v>136</v>
      </c>
      <c r="BY50" s="414"/>
      <c r="BZ50" s="414"/>
      <c r="CA50" s="414"/>
      <c r="CB50" s="414"/>
      <c r="CC50" s="414"/>
      <c r="CD50" s="414"/>
      <c r="CE50" s="414"/>
      <c r="CF50" s="414" t="s">
        <v>137</v>
      </c>
      <c r="CG50" s="414"/>
      <c r="CH50" s="414"/>
      <c r="CI50" s="414"/>
      <c r="CJ50" s="414"/>
      <c r="CK50" s="414"/>
      <c r="CL50" s="414"/>
      <c r="CM50" s="414"/>
      <c r="CN50" s="414" t="s">
        <v>138</v>
      </c>
      <c r="CO50" s="414"/>
      <c r="CP50" s="414"/>
      <c r="CQ50" s="414"/>
      <c r="CR50" s="414"/>
      <c r="CS50" s="414"/>
      <c r="CT50" s="414"/>
      <c r="CU50" s="414"/>
      <c r="CV50" s="414" t="s">
        <v>139</v>
      </c>
      <c r="CW50" s="414"/>
      <c r="CX50" s="414"/>
      <c r="CY50" s="414"/>
      <c r="CZ50" s="414"/>
      <c r="DA50" s="414"/>
      <c r="DB50" s="414"/>
      <c r="DC50" s="414"/>
    </row>
    <row r="51" spans="1:109" ht="13.5" customHeight="1">
      <c r="B51" s="389"/>
      <c r="G51" s="415"/>
      <c r="H51" s="415"/>
      <c r="I51" s="416"/>
      <c r="J51" s="416"/>
      <c r="K51" s="417"/>
      <c r="L51" s="417"/>
      <c r="M51" s="417"/>
      <c r="N51" s="417"/>
      <c r="AM51" s="407"/>
      <c r="AN51" s="418" t="s">
        <v>171</v>
      </c>
      <c r="AO51" s="418"/>
      <c r="AP51" s="418"/>
      <c r="AQ51" s="418"/>
      <c r="AR51" s="418"/>
      <c r="AS51" s="418"/>
      <c r="AT51" s="418"/>
      <c r="AU51" s="418"/>
      <c r="AV51" s="418"/>
      <c r="AW51" s="418"/>
      <c r="AX51" s="418"/>
      <c r="AY51" s="418"/>
      <c r="AZ51" s="418"/>
      <c r="BA51" s="418"/>
      <c r="BB51" s="418" t="s">
        <v>172</v>
      </c>
      <c r="BC51" s="418"/>
      <c r="BD51" s="418"/>
      <c r="BE51" s="418"/>
      <c r="BF51" s="418"/>
      <c r="BG51" s="418"/>
      <c r="BH51" s="418"/>
      <c r="BI51" s="418"/>
      <c r="BJ51" s="418"/>
      <c r="BK51" s="418"/>
      <c r="BL51" s="418"/>
      <c r="BM51" s="418"/>
      <c r="BN51" s="418"/>
      <c r="BO51" s="418"/>
      <c r="BP51" s="419"/>
      <c r="BQ51" s="419"/>
      <c r="BR51" s="419"/>
      <c r="BS51" s="419"/>
      <c r="BT51" s="419"/>
      <c r="BU51" s="419"/>
      <c r="BV51" s="419"/>
      <c r="BW51" s="419"/>
      <c r="BX51" s="419"/>
      <c r="BY51" s="419"/>
      <c r="BZ51" s="419"/>
      <c r="CA51" s="419"/>
      <c r="CB51" s="419"/>
      <c r="CC51" s="419"/>
      <c r="CD51" s="419"/>
      <c r="CE51" s="419"/>
      <c r="CF51" s="419"/>
      <c r="CG51" s="419"/>
      <c r="CH51" s="419"/>
      <c r="CI51" s="419"/>
      <c r="CJ51" s="419"/>
      <c r="CK51" s="419"/>
      <c r="CL51" s="419"/>
      <c r="CM51" s="419"/>
      <c r="CN51" s="419"/>
      <c r="CO51" s="419"/>
      <c r="CP51" s="419"/>
      <c r="CQ51" s="419"/>
      <c r="CR51" s="419"/>
      <c r="CS51" s="419"/>
      <c r="CT51" s="419"/>
      <c r="CU51" s="419"/>
      <c r="CV51" s="419"/>
      <c r="CW51" s="419"/>
      <c r="CX51" s="419"/>
      <c r="CY51" s="419"/>
      <c r="CZ51" s="419"/>
      <c r="DA51" s="419"/>
      <c r="DB51" s="419"/>
      <c r="DC51" s="419"/>
    </row>
    <row r="52" spans="1:109">
      <c r="B52" s="389"/>
      <c r="G52" s="415"/>
      <c r="H52" s="415"/>
      <c r="I52" s="416"/>
      <c r="J52" s="416"/>
      <c r="K52" s="417"/>
      <c r="L52" s="417"/>
      <c r="M52" s="417"/>
      <c r="N52" s="417"/>
      <c r="AM52" s="407"/>
      <c r="AN52" s="418"/>
      <c r="AO52" s="418"/>
      <c r="AP52" s="418"/>
      <c r="AQ52" s="418"/>
      <c r="AR52" s="418"/>
      <c r="AS52" s="418"/>
      <c r="AT52" s="418"/>
      <c r="AU52" s="418"/>
      <c r="AV52" s="418"/>
      <c r="AW52" s="418"/>
      <c r="AX52" s="418"/>
      <c r="AY52" s="418"/>
      <c r="AZ52" s="418"/>
      <c r="BA52" s="418"/>
      <c r="BB52" s="418"/>
      <c r="BC52" s="418"/>
      <c r="BD52" s="418"/>
      <c r="BE52" s="418"/>
      <c r="BF52" s="418"/>
      <c r="BG52" s="418"/>
      <c r="BH52" s="418"/>
      <c r="BI52" s="418"/>
      <c r="BJ52" s="418"/>
      <c r="BK52" s="418"/>
      <c r="BL52" s="418"/>
      <c r="BM52" s="418"/>
      <c r="BN52" s="418"/>
      <c r="BO52" s="418"/>
      <c r="BP52" s="419"/>
      <c r="BQ52" s="419"/>
      <c r="BR52" s="419"/>
      <c r="BS52" s="419"/>
      <c r="BT52" s="419"/>
      <c r="BU52" s="419"/>
      <c r="BV52" s="419"/>
      <c r="BW52" s="419"/>
      <c r="BX52" s="419"/>
      <c r="BY52" s="419"/>
      <c r="BZ52" s="419"/>
      <c r="CA52" s="419"/>
      <c r="CB52" s="419"/>
      <c r="CC52" s="419"/>
      <c r="CD52" s="419"/>
      <c r="CE52" s="419"/>
      <c r="CF52" s="419"/>
      <c r="CG52" s="419"/>
      <c r="CH52" s="419"/>
      <c r="CI52" s="419"/>
      <c r="CJ52" s="419"/>
      <c r="CK52" s="419"/>
      <c r="CL52" s="419"/>
      <c r="CM52" s="419"/>
      <c r="CN52" s="419"/>
      <c r="CO52" s="419"/>
      <c r="CP52" s="419"/>
      <c r="CQ52" s="419"/>
      <c r="CR52" s="419"/>
      <c r="CS52" s="419"/>
      <c r="CT52" s="419"/>
      <c r="CU52" s="419"/>
      <c r="CV52" s="419"/>
      <c r="CW52" s="419"/>
      <c r="CX52" s="419"/>
      <c r="CY52" s="419"/>
      <c r="CZ52" s="419"/>
      <c r="DA52" s="419"/>
      <c r="DB52" s="419"/>
      <c r="DC52" s="419"/>
    </row>
    <row r="53" spans="1:109">
      <c r="A53" s="397"/>
      <c r="B53" s="389"/>
      <c r="G53" s="415"/>
      <c r="H53" s="415"/>
      <c r="I53" s="408"/>
      <c r="J53" s="408"/>
      <c r="K53" s="417"/>
      <c r="L53" s="417"/>
      <c r="M53" s="417"/>
      <c r="N53" s="417"/>
      <c r="AM53" s="407"/>
      <c r="AN53" s="418"/>
      <c r="AO53" s="418"/>
      <c r="AP53" s="418"/>
      <c r="AQ53" s="418"/>
      <c r="AR53" s="418"/>
      <c r="AS53" s="418"/>
      <c r="AT53" s="418"/>
      <c r="AU53" s="418"/>
      <c r="AV53" s="418"/>
      <c r="AW53" s="418"/>
      <c r="AX53" s="418"/>
      <c r="AY53" s="418"/>
      <c r="AZ53" s="418"/>
      <c r="BA53" s="418"/>
      <c r="BB53" s="418" t="s">
        <v>173</v>
      </c>
      <c r="BC53" s="418"/>
      <c r="BD53" s="418"/>
      <c r="BE53" s="418"/>
      <c r="BF53" s="418"/>
      <c r="BG53" s="418"/>
      <c r="BH53" s="418"/>
      <c r="BI53" s="418"/>
      <c r="BJ53" s="418"/>
      <c r="BK53" s="418"/>
      <c r="BL53" s="418"/>
      <c r="BM53" s="418"/>
      <c r="BN53" s="418"/>
      <c r="BO53" s="418"/>
      <c r="BP53" s="419">
        <v>55.6</v>
      </c>
      <c r="BQ53" s="419"/>
      <c r="BR53" s="419"/>
      <c r="BS53" s="419"/>
      <c r="BT53" s="419"/>
      <c r="BU53" s="419"/>
      <c r="BV53" s="419"/>
      <c r="BW53" s="419"/>
      <c r="BX53" s="419">
        <v>58.9</v>
      </c>
      <c r="BY53" s="419"/>
      <c r="BZ53" s="419"/>
      <c r="CA53" s="419"/>
      <c r="CB53" s="419"/>
      <c r="CC53" s="419"/>
      <c r="CD53" s="419"/>
      <c r="CE53" s="419"/>
      <c r="CF53" s="419">
        <v>60.6</v>
      </c>
      <c r="CG53" s="419"/>
      <c r="CH53" s="419"/>
      <c r="CI53" s="419"/>
      <c r="CJ53" s="419"/>
      <c r="CK53" s="419"/>
      <c r="CL53" s="419"/>
      <c r="CM53" s="419"/>
      <c r="CN53" s="419">
        <v>63.9</v>
      </c>
      <c r="CO53" s="419"/>
      <c r="CP53" s="419"/>
      <c r="CQ53" s="419"/>
      <c r="CR53" s="419"/>
      <c r="CS53" s="419"/>
      <c r="CT53" s="419"/>
      <c r="CU53" s="419"/>
      <c r="CV53" s="419">
        <v>63.9</v>
      </c>
      <c r="CW53" s="419"/>
      <c r="CX53" s="419"/>
      <c r="CY53" s="419"/>
      <c r="CZ53" s="419"/>
      <c r="DA53" s="419"/>
      <c r="DB53" s="419"/>
      <c r="DC53" s="419"/>
    </row>
    <row r="54" spans="1:109">
      <c r="A54" s="397"/>
      <c r="B54" s="389"/>
      <c r="G54" s="415"/>
      <c r="H54" s="415"/>
      <c r="I54" s="408"/>
      <c r="J54" s="408"/>
      <c r="K54" s="417"/>
      <c r="L54" s="417"/>
      <c r="M54" s="417"/>
      <c r="N54" s="417"/>
      <c r="AM54" s="407"/>
      <c r="AN54" s="418"/>
      <c r="AO54" s="418"/>
      <c r="AP54" s="418"/>
      <c r="AQ54" s="418"/>
      <c r="AR54" s="418"/>
      <c r="AS54" s="418"/>
      <c r="AT54" s="418"/>
      <c r="AU54" s="418"/>
      <c r="AV54" s="418"/>
      <c r="AW54" s="418"/>
      <c r="AX54" s="418"/>
      <c r="AY54" s="418"/>
      <c r="AZ54" s="418"/>
      <c r="BA54" s="418"/>
      <c r="BB54" s="418"/>
      <c r="BC54" s="418"/>
      <c r="BD54" s="418"/>
      <c r="BE54" s="418"/>
      <c r="BF54" s="418"/>
      <c r="BG54" s="418"/>
      <c r="BH54" s="418"/>
      <c r="BI54" s="418"/>
      <c r="BJ54" s="418"/>
      <c r="BK54" s="418"/>
      <c r="BL54" s="418"/>
      <c r="BM54" s="418"/>
      <c r="BN54" s="418"/>
      <c r="BO54" s="418"/>
      <c r="BP54" s="419"/>
      <c r="BQ54" s="419"/>
      <c r="BR54" s="419"/>
      <c r="BS54" s="419"/>
      <c r="BT54" s="419"/>
      <c r="BU54" s="419"/>
      <c r="BV54" s="419"/>
      <c r="BW54" s="419"/>
      <c r="BX54" s="419"/>
      <c r="BY54" s="419"/>
      <c r="BZ54" s="419"/>
      <c r="CA54" s="419"/>
      <c r="CB54" s="419"/>
      <c r="CC54" s="419"/>
      <c r="CD54" s="419"/>
      <c r="CE54" s="419"/>
      <c r="CF54" s="419"/>
      <c r="CG54" s="419"/>
      <c r="CH54" s="419"/>
      <c r="CI54" s="419"/>
      <c r="CJ54" s="419"/>
      <c r="CK54" s="419"/>
      <c r="CL54" s="419"/>
      <c r="CM54" s="419"/>
      <c r="CN54" s="419"/>
      <c r="CO54" s="419"/>
      <c r="CP54" s="419"/>
      <c r="CQ54" s="419"/>
      <c r="CR54" s="419"/>
      <c r="CS54" s="419"/>
      <c r="CT54" s="419"/>
      <c r="CU54" s="419"/>
      <c r="CV54" s="419"/>
      <c r="CW54" s="419"/>
      <c r="CX54" s="419"/>
      <c r="CY54" s="419"/>
      <c r="CZ54" s="419"/>
      <c r="DA54" s="419"/>
      <c r="DB54" s="419"/>
      <c r="DC54" s="419"/>
    </row>
    <row r="55" spans="1:109">
      <c r="A55" s="397"/>
      <c r="B55" s="389"/>
      <c r="G55" s="408"/>
      <c r="H55" s="408"/>
      <c r="I55" s="408"/>
      <c r="J55" s="408"/>
      <c r="K55" s="417"/>
      <c r="L55" s="417"/>
      <c r="M55" s="417"/>
      <c r="N55" s="417"/>
      <c r="AN55" s="414" t="s">
        <v>174</v>
      </c>
      <c r="AO55" s="414"/>
      <c r="AP55" s="414"/>
      <c r="AQ55" s="414"/>
      <c r="AR55" s="414"/>
      <c r="AS55" s="414"/>
      <c r="AT55" s="414"/>
      <c r="AU55" s="414"/>
      <c r="AV55" s="414"/>
      <c r="AW55" s="414"/>
      <c r="AX55" s="414"/>
      <c r="AY55" s="414"/>
      <c r="AZ55" s="414"/>
      <c r="BA55" s="414"/>
      <c r="BB55" s="418" t="s">
        <v>172</v>
      </c>
      <c r="BC55" s="418"/>
      <c r="BD55" s="418"/>
      <c r="BE55" s="418"/>
      <c r="BF55" s="418"/>
      <c r="BG55" s="418"/>
      <c r="BH55" s="418"/>
      <c r="BI55" s="418"/>
      <c r="BJ55" s="418"/>
      <c r="BK55" s="418"/>
      <c r="BL55" s="418"/>
      <c r="BM55" s="418"/>
      <c r="BN55" s="418"/>
      <c r="BO55" s="418"/>
      <c r="BP55" s="419">
        <v>32.5</v>
      </c>
      <c r="BQ55" s="419"/>
      <c r="BR55" s="419"/>
      <c r="BS55" s="419"/>
      <c r="BT55" s="419"/>
      <c r="BU55" s="419"/>
      <c r="BV55" s="419"/>
      <c r="BW55" s="419"/>
      <c r="BX55" s="419">
        <v>30.2</v>
      </c>
      <c r="BY55" s="419"/>
      <c r="BZ55" s="419"/>
      <c r="CA55" s="419"/>
      <c r="CB55" s="419"/>
      <c r="CC55" s="419"/>
      <c r="CD55" s="419"/>
      <c r="CE55" s="419"/>
      <c r="CF55" s="419">
        <v>25.4</v>
      </c>
      <c r="CG55" s="419"/>
      <c r="CH55" s="419"/>
      <c r="CI55" s="419"/>
      <c r="CJ55" s="419"/>
      <c r="CK55" s="419"/>
      <c r="CL55" s="419"/>
      <c r="CM55" s="419"/>
      <c r="CN55" s="419">
        <v>22.9</v>
      </c>
      <c r="CO55" s="419"/>
      <c r="CP55" s="419"/>
      <c r="CQ55" s="419"/>
      <c r="CR55" s="419"/>
      <c r="CS55" s="419"/>
      <c r="CT55" s="419"/>
      <c r="CU55" s="419"/>
      <c r="CV55" s="419">
        <v>28.5</v>
      </c>
      <c r="CW55" s="419"/>
      <c r="CX55" s="419"/>
      <c r="CY55" s="419"/>
      <c r="CZ55" s="419"/>
      <c r="DA55" s="419"/>
      <c r="DB55" s="419"/>
      <c r="DC55" s="419"/>
    </row>
    <row r="56" spans="1:109">
      <c r="A56" s="397"/>
      <c r="B56" s="389"/>
      <c r="G56" s="408"/>
      <c r="H56" s="408"/>
      <c r="I56" s="408"/>
      <c r="J56" s="408"/>
      <c r="K56" s="417"/>
      <c r="L56" s="417"/>
      <c r="M56" s="417"/>
      <c r="N56" s="417"/>
      <c r="AN56" s="414"/>
      <c r="AO56" s="414"/>
      <c r="AP56" s="414"/>
      <c r="AQ56" s="414"/>
      <c r="AR56" s="414"/>
      <c r="AS56" s="414"/>
      <c r="AT56" s="414"/>
      <c r="AU56" s="414"/>
      <c r="AV56" s="414"/>
      <c r="AW56" s="414"/>
      <c r="AX56" s="414"/>
      <c r="AY56" s="414"/>
      <c r="AZ56" s="414"/>
      <c r="BA56" s="414"/>
      <c r="BB56" s="418"/>
      <c r="BC56" s="418"/>
      <c r="BD56" s="418"/>
      <c r="BE56" s="418"/>
      <c r="BF56" s="418"/>
      <c r="BG56" s="418"/>
      <c r="BH56" s="418"/>
      <c r="BI56" s="418"/>
      <c r="BJ56" s="418"/>
      <c r="BK56" s="418"/>
      <c r="BL56" s="418"/>
      <c r="BM56" s="418"/>
      <c r="BN56" s="418"/>
      <c r="BO56" s="418"/>
      <c r="BP56" s="419"/>
      <c r="BQ56" s="419"/>
      <c r="BR56" s="419"/>
      <c r="BS56" s="419"/>
      <c r="BT56" s="419"/>
      <c r="BU56" s="419"/>
      <c r="BV56" s="419"/>
      <c r="BW56" s="419"/>
      <c r="BX56" s="419"/>
      <c r="BY56" s="419"/>
      <c r="BZ56" s="419"/>
      <c r="CA56" s="419"/>
      <c r="CB56" s="419"/>
      <c r="CC56" s="419"/>
      <c r="CD56" s="419"/>
      <c r="CE56" s="419"/>
      <c r="CF56" s="419"/>
      <c r="CG56" s="419"/>
      <c r="CH56" s="419"/>
      <c r="CI56" s="419"/>
      <c r="CJ56" s="419"/>
      <c r="CK56" s="419"/>
      <c r="CL56" s="419"/>
      <c r="CM56" s="419"/>
      <c r="CN56" s="419"/>
      <c r="CO56" s="419"/>
      <c r="CP56" s="419"/>
      <c r="CQ56" s="419"/>
      <c r="CR56" s="419"/>
      <c r="CS56" s="419"/>
      <c r="CT56" s="419"/>
      <c r="CU56" s="419"/>
      <c r="CV56" s="419"/>
      <c r="CW56" s="419"/>
      <c r="CX56" s="419"/>
      <c r="CY56" s="419"/>
      <c r="CZ56" s="419"/>
      <c r="DA56" s="419"/>
      <c r="DB56" s="419"/>
      <c r="DC56" s="419"/>
    </row>
    <row r="57" spans="1:109" s="397" customFormat="1">
      <c r="B57" s="420"/>
      <c r="G57" s="408"/>
      <c r="H57" s="408"/>
      <c r="I57" s="421"/>
      <c r="J57" s="421"/>
      <c r="K57" s="417"/>
      <c r="L57" s="417"/>
      <c r="M57" s="417"/>
      <c r="N57" s="417"/>
      <c r="AM57" s="382"/>
      <c r="AN57" s="414"/>
      <c r="AO57" s="414"/>
      <c r="AP57" s="414"/>
      <c r="AQ57" s="414"/>
      <c r="AR57" s="414"/>
      <c r="AS57" s="414"/>
      <c r="AT57" s="414"/>
      <c r="AU57" s="414"/>
      <c r="AV57" s="414"/>
      <c r="AW57" s="414"/>
      <c r="AX57" s="414"/>
      <c r="AY57" s="414"/>
      <c r="AZ57" s="414"/>
      <c r="BA57" s="414"/>
      <c r="BB57" s="418" t="s">
        <v>173</v>
      </c>
      <c r="BC57" s="418"/>
      <c r="BD57" s="418"/>
      <c r="BE57" s="418"/>
      <c r="BF57" s="418"/>
      <c r="BG57" s="418"/>
      <c r="BH57" s="418"/>
      <c r="BI57" s="418"/>
      <c r="BJ57" s="418"/>
      <c r="BK57" s="418"/>
      <c r="BL57" s="418"/>
      <c r="BM57" s="418"/>
      <c r="BN57" s="418"/>
      <c r="BO57" s="418"/>
      <c r="BP57" s="419">
        <v>57</v>
      </c>
      <c r="BQ57" s="419"/>
      <c r="BR57" s="419"/>
      <c r="BS57" s="419"/>
      <c r="BT57" s="419"/>
      <c r="BU57" s="419"/>
      <c r="BV57" s="419"/>
      <c r="BW57" s="419"/>
      <c r="BX57" s="419">
        <v>58.9</v>
      </c>
      <c r="BY57" s="419"/>
      <c r="BZ57" s="419"/>
      <c r="CA57" s="419"/>
      <c r="CB57" s="419"/>
      <c r="CC57" s="419"/>
      <c r="CD57" s="419"/>
      <c r="CE57" s="419"/>
      <c r="CF57" s="419">
        <v>60</v>
      </c>
      <c r="CG57" s="419"/>
      <c r="CH57" s="419"/>
      <c r="CI57" s="419"/>
      <c r="CJ57" s="419"/>
      <c r="CK57" s="419"/>
      <c r="CL57" s="419"/>
      <c r="CM57" s="419"/>
      <c r="CN57" s="419">
        <v>60.6</v>
      </c>
      <c r="CO57" s="419"/>
      <c r="CP57" s="419"/>
      <c r="CQ57" s="419"/>
      <c r="CR57" s="419"/>
      <c r="CS57" s="419"/>
      <c r="CT57" s="419"/>
      <c r="CU57" s="419"/>
      <c r="CV57" s="419">
        <v>62.3</v>
      </c>
      <c r="CW57" s="419"/>
      <c r="CX57" s="419"/>
      <c r="CY57" s="419"/>
      <c r="CZ57" s="419"/>
      <c r="DA57" s="419"/>
      <c r="DB57" s="419"/>
      <c r="DC57" s="419"/>
      <c r="DD57" s="422"/>
      <c r="DE57" s="420"/>
    </row>
    <row r="58" spans="1:109" s="397" customFormat="1">
      <c r="A58" s="382"/>
      <c r="B58" s="420"/>
      <c r="G58" s="408"/>
      <c r="H58" s="408"/>
      <c r="I58" s="421"/>
      <c r="J58" s="421"/>
      <c r="K58" s="417"/>
      <c r="L58" s="417"/>
      <c r="M58" s="417"/>
      <c r="N58" s="417"/>
      <c r="AM58" s="382"/>
      <c r="AN58" s="414"/>
      <c r="AO58" s="414"/>
      <c r="AP58" s="414"/>
      <c r="AQ58" s="414"/>
      <c r="AR58" s="414"/>
      <c r="AS58" s="414"/>
      <c r="AT58" s="414"/>
      <c r="AU58" s="414"/>
      <c r="AV58" s="414"/>
      <c r="AW58" s="414"/>
      <c r="AX58" s="414"/>
      <c r="AY58" s="414"/>
      <c r="AZ58" s="414"/>
      <c r="BA58" s="414"/>
      <c r="BB58" s="418"/>
      <c r="BC58" s="418"/>
      <c r="BD58" s="418"/>
      <c r="BE58" s="418"/>
      <c r="BF58" s="418"/>
      <c r="BG58" s="418"/>
      <c r="BH58" s="418"/>
      <c r="BI58" s="418"/>
      <c r="BJ58" s="418"/>
      <c r="BK58" s="418"/>
      <c r="BL58" s="418"/>
      <c r="BM58" s="418"/>
      <c r="BN58" s="418"/>
      <c r="BO58" s="418"/>
      <c r="BP58" s="419"/>
      <c r="BQ58" s="419"/>
      <c r="BR58" s="419"/>
      <c r="BS58" s="419"/>
      <c r="BT58" s="419"/>
      <c r="BU58" s="419"/>
      <c r="BV58" s="419"/>
      <c r="BW58" s="419"/>
      <c r="BX58" s="419"/>
      <c r="BY58" s="419"/>
      <c r="BZ58" s="419"/>
      <c r="CA58" s="419"/>
      <c r="CB58" s="419"/>
      <c r="CC58" s="419"/>
      <c r="CD58" s="419"/>
      <c r="CE58" s="419"/>
      <c r="CF58" s="419"/>
      <c r="CG58" s="419"/>
      <c r="CH58" s="419"/>
      <c r="CI58" s="419"/>
      <c r="CJ58" s="419"/>
      <c r="CK58" s="419"/>
      <c r="CL58" s="419"/>
      <c r="CM58" s="419"/>
      <c r="CN58" s="419"/>
      <c r="CO58" s="419"/>
      <c r="CP58" s="419"/>
      <c r="CQ58" s="419"/>
      <c r="CR58" s="419"/>
      <c r="CS58" s="419"/>
      <c r="CT58" s="419"/>
      <c r="CU58" s="419"/>
      <c r="CV58" s="419"/>
      <c r="CW58" s="419"/>
      <c r="CX58" s="419"/>
      <c r="CY58" s="419"/>
      <c r="CZ58" s="419"/>
      <c r="DA58" s="419"/>
      <c r="DB58" s="419"/>
      <c r="DC58" s="419"/>
      <c r="DD58" s="422"/>
      <c r="DE58" s="420"/>
    </row>
    <row r="59" spans="1:109" s="397" customFormat="1">
      <c r="A59" s="382"/>
      <c r="B59" s="420"/>
      <c r="K59" s="423"/>
      <c r="L59" s="423"/>
      <c r="M59" s="423"/>
      <c r="N59" s="423"/>
      <c r="AQ59" s="423"/>
      <c r="AR59" s="423"/>
      <c r="AS59" s="423"/>
      <c r="AT59" s="423"/>
      <c r="BC59" s="423"/>
      <c r="BD59" s="423"/>
      <c r="BE59" s="423"/>
      <c r="BF59" s="423"/>
      <c r="BO59" s="423"/>
      <c r="BP59" s="423"/>
      <c r="BQ59" s="423"/>
      <c r="BR59" s="423"/>
      <c r="CA59" s="423"/>
      <c r="CB59" s="423"/>
      <c r="CC59" s="423"/>
      <c r="CD59" s="423"/>
      <c r="CM59" s="423"/>
      <c r="CN59" s="423"/>
      <c r="CO59" s="423"/>
      <c r="CP59" s="423"/>
      <c r="CY59" s="423"/>
      <c r="CZ59" s="423"/>
      <c r="DA59" s="423"/>
      <c r="DB59" s="423"/>
      <c r="DC59" s="423"/>
      <c r="DD59" s="422"/>
      <c r="DE59" s="420"/>
    </row>
    <row r="60" spans="1:109" s="397" customFormat="1">
      <c r="A60" s="382"/>
      <c r="B60" s="420"/>
      <c r="K60" s="423"/>
      <c r="L60" s="423"/>
      <c r="M60" s="423"/>
      <c r="N60" s="423"/>
      <c r="AQ60" s="423"/>
      <c r="AR60" s="423"/>
      <c r="AS60" s="423"/>
      <c r="AT60" s="423"/>
      <c r="BC60" s="423"/>
      <c r="BD60" s="423"/>
      <c r="BE60" s="423"/>
      <c r="BF60" s="423"/>
      <c r="BO60" s="423"/>
      <c r="BP60" s="423"/>
      <c r="BQ60" s="423"/>
      <c r="BR60" s="423"/>
      <c r="CA60" s="423"/>
      <c r="CB60" s="423"/>
      <c r="CC60" s="423"/>
      <c r="CD60" s="423"/>
      <c r="CM60" s="423"/>
      <c r="CN60" s="423"/>
      <c r="CO60" s="423"/>
      <c r="CP60" s="423"/>
      <c r="CY60" s="423"/>
      <c r="CZ60" s="423"/>
      <c r="DA60" s="423"/>
      <c r="DB60" s="423"/>
      <c r="DC60" s="423"/>
      <c r="DD60" s="422"/>
      <c r="DE60" s="420"/>
    </row>
    <row r="61" spans="1:109" s="397" customFormat="1">
      <c r="A61" s="382"/>
      <c r="B61" s="424"/>
      <c r="C61" s="425"/>
      <c r="D61" s="425"/>
      <c r="E61" s="425"/>
      <c r="F61" s="425"/>
      <c r="G61" s="425"/>
      <c r="H61" s="425"/>
      <c r="I61" s="425"/>
      <c r="J61" s="425"/>
      <c r="K61" s="425"/>
      <c r="L61" s="425"/>
      <c r="M61" s="426"/>
      <c r="N61" s="426"/>
      <c r="O61" s="425"/>
      <c r="P61" s="425"/>
      <c r="Q61" s="425"/>
      <c r="R61" s="425"/>
      <c r="S61" s="425"/>
      <c r="T61" s="425"/>
      <c r="U61" s="425"/>
      <c r="V61" s="425"/>
      <c r="W61" s="425"/>
      <c r="X61" s="425"/>
      <c r="Y61" s="425"/>
      <c r="Z61" s="425"/>
      <c r="AA61" s="425"/>
      <c r="AB61" s="425"/>
      <c r="AC61" s="425"/>
      <c r="AD61" s="425"/>
      <c r="AE61" s="425"/>
      <c r="AF61" s="425"/>
      <c r="AG61" s="425"/>
      <c r="AH61" s="425"/>
      <c r="AI61" s="425"/>
      <c r="AJ61" s="425"/>
      <c r="AK61" s="425"/>
      <c r="AL61" s="425"/>
      <c r="AM61" s="425"/>
      <c r="AN61" s="425"/>
      <c r="AO61" s="425"/>
      <c r="AP61" s="425"/>
      <c r="AQ61" s="425"/>
      <c r="AR61" s="425"/>
      <c r="AS61" s="426"/>
      <c r="AT61" s="426"/>
      <c r="AU61" s="425"/>
      <c r="AV61" s="425"/>
      <c r="AW61" s="425"/>
      <c r="AX61" s="425"/>
      <c r="AY61" s="425"/>
      <c r="AZ61" s="425"/>
      <c r="BA61" s="425"/>
      <c r="BB61" s="425"/>
      <c r="BC61" s="425"/>
      <c r="BD61" s="425"/>
      <c r="BE61" s="426"/>
      <c r="BF61" s="426"/>
      <c r="BG61" s="425"/>
      <c r="BH61" s="425"/>
      <c r="BI61" s="425"/>
      <c r="BJ61" s="425"/>
      <c r="BK61" s="425"/>
      <c r="BL61" s="425"/>
      <c r="BM61" s="425"/>
      <c r="BN61" s="425"/>
      <c r="BO61" s="425"/>
      <c r="BP61" s="425"/>
      <c r="BQ61" s="426"/>
      <c r="BR61" s="426"/>
      <c r="BS61" s="425"/>
      <c r="BT61" s="425"/>
      <c r="BU61" s="425"/>
      <c r="BV61" s="425"/>
      <c r="BW61" s="425"/>
      <c r="BX61" s="425"/>
      <c r="BY61" s="425"/>
      <c r="BZ61" s="425"/>
      <c r="CA61" s="425"/>
      <c r="CB61" s="425"/>
      <c r="CC61" s="426"/>
      <c r="CD61" s="426"/>
      <c r="CE61" s="425"/>
      <c r="CF61" s="425"/>
      <c r="CG61" s="425"/>
      <c r="CH61" s="425"/>
      <c r="CI61" s="425"/>
      <c r="CJ61" s="425"/>
      <c r="CK61" s="425"/>
      <c r="CL61" s="425"/>
      <c r="CM61" s="425"/>
      <c r="CN61" s="425"/>
      <c r="CO61" s="426"/>
      <c r="CP61" s="426"/>
      <c r="CQ61" s="425"/>
      <c r="CR61" s="425"/>
      <c r="CS61" s="425"/>
      <c r="CT61" s="425"/>
      <c r="CU61" s="425"/>
      <c r="CV61" s="425"/>
      <c r="CW61" s="425"/>
      <c r="CX61" s="425"/>
      <c r="CY61" s="425"/>
      <c r="CZ61" s="425"/>
      <c r="DA61" s="426"/>
      <c r="DB61" s="426"/>
      <c r="DC61" s="426"/>
      <c r="DD61" s="427"/>
      <c r="DE61" s="420"/>
    </row>
    <row r="62" spans="1:109">
      <c r="B62" s="394"/>
      <c r="C62" s="394"/>
      <c r="D62" s="394"/>
      <c r="E62" s="394"/>
      <c r="F62" s="394"/>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4"/>
      <c r="AY62" s="394"/>
      <c r="AZ62" s="394"/>
      <c r="BA62" s="394"/>
      <c r="BB62" s="394"/>
      <c r="BC62" s="394"/>
      <c r="BD62" s="394"/>
      <c r="BE62" s="394"/>
      <c r="BF62" s="394"/>
      <c r="BG62" s="394"/>
      <c r="BH62" s="394"/>
      <c r="BI62" s="394"/>
      <c r="BJ62" s="394"/>
      <c r="BK62" s="394"/>
      <c r="BL62" s="394"/>
      <c r="BM62" s="394"/>
      <c r="BN62" s="394"/>
      <c r="BO62" s="394"/>
      <c r="BP62" s="394"/>
      <c r="BQ62" s="394"/>
      <c r="BR62" s="394"/>
      <c r="BS62" s="394"/>
      <c r="BT62" s="394"/>
      <c r="BU62" s="394"/>
      <c r="BV62" s="394"/>
      <c r="BW62" s="394"/>
      <c r="BX62" s="394"/>
      <c r="BY62" s="394"/>
      <c r="BZ62" s="394"/>
      <c r="CA62" s="394"/>
      <c r="CB62" s="394"/>
      <c r="CC62" s="394"/>
      <c r="CD62" s="394"/>
      <c r="CE62" s="394"/>
      <c r="CF62" s="394"/>
      <c r="CG62" s="394"/>
      <c r="CH62" s="394"/>
      <c r="CI62" s="394"/>
      <c r="CJ62" s="394"/>
      <c r="CK62" s="394"/>
      <c r="CL62" s="394"/>
      <c r="CM62" s="394"/>
      <c r="CN62" s="394"/>
      <c r="CO62" s="394"/>
      <c r="CP62" s="394"/>
      <c r="CQ62" s="394"/>
      <c r="CR62" s="394"/>
      <c r="CS62" s="394"/>
      <c r="CT62" s="394"/>
      <c r="CU62" s="394"/>
      <c r="CV62" s="394"/>
      <c r="CW62" s="394"/>
      <c r="CX62" s="394"/>
      <c r="CY62" s="394"/>
      <c r="CZ62" s="394"/>
      <c r="DA62" s="394"/>
      <c r="DB62" s="394"/>
      <c r="DC62" s="394"/>
      <c r="DD62" s="394"/>
      <c r="DE62" s="382"/>
    </row>
    <row r="63" spans="1:109" ht="17.25">
      <c r="B63" s="428" t="s">
        <v>175</v>
      </c>
    </row>
    <row r="64" spans="1:109">
      <c r="B64" s="389"/>
      <c r="G64" s="396"/>
      <c r="I64" s="429"/>
      <c r="J64" s="429"/>
      <c r="K64" s="429"/>
      <c r="L64" s="429"/>
      <c r="M64" s="429"/>
      <c r="N64" s="430"/>
      <c r="AM64" s="396"/>
      <c r="AN64" s="396" t="s">
        <v>168</v>
      </c>
      <c r="AP64" s="397"/>
      <c r="AQ64" s="397"/>
      <c r="AR64" s="397"/>
      <c r="AY64" s="396"/>
      <c r="BA64" s="397"/>
      <c r="BB64" s="397"/>
      <c r="BC64" s="397"/>
      <c r="BK64" s="396"/>
      <c r="BM64" s="397"/>
      <c r="BN64" s="397"/>
      <c r="BO64" s="397"/>
      <c r="BW64" s="396"/>
      <c r="BY64" s="397"/>
      <c r="BZ64" s="397"/>
      <c r="CA64" s="397"/>
      <c r="CI64" s="396"/>
      <c r="CK64" s="397"/>
      <c r="CL64" s="397"/>
      <c r="CM64" s="397"/>
      <c r="CU64" s="396"/>
      <c r="CW64" s="397"/>
      <c r="CX64" s="397"/>
      <c r="CY64" s="397"/>
    </row>
    <row r="65" spans="2:107">
      <c r="B65" s="389"/>
      <c r="AN65" s="398" t="s">
        <v>176</v>
      </c>
      <c r="AO65" s="399"/>
      <c r="AP65" s="399"/>
      <c r="AQ65" s="399"/>
      <c r="AR65" s="399"/>
      <c r="AS65" s="399"/>
      <c r="AT65" s="399"/>
      <c r="AU65" s="399"/>
      <c r="AV65" s="399"/>
      <c r="AW65" s="399"/>
      <c r="AX65" s="399"/>
      <c r="AY65" s="399"/>
      <c r="AZ65" s="399"/>
      <c r="BA65" s="399"/>
      <c r="BB65" s="399"/>
      <c r="BC65" s="399"/>
      <c r="BD65" s="399"/>
      <c r="BE65" s="399"/>
      <c r="BF65" s="399"/>
      <c r="BG65" s="399"/>
      <c r="BH65" s="399"/>
      <c r="BI65" s="399"/>
      <c r="BJ65" s="399"/>
      <c r="BK65" s="399"/>
      <c r="BL65" s="399"/>
      <c r="BM65" s="399"/>
      <c r="BN65" s="399"/>
      <c r="BO65" s="399"/>
      <c r="BP65" s="399"/>
      <c r="BQ65" s="399"/>
      <c r="BR65" s="399"/>
      <c r="BS65" s="399"/>
      <c r="BT65" s="399"/>
      <c r="BU65" s="399"/>
      <c r="BV65" s="399"/>
      <c r="BW65" s="399"/>
      <c r="BX65" s="399"/>
      <c r="BY65" s="399"/>
      <c r="BZ65" s="399"/>
      <c r="CA65" s="399"/>
      <c r="CB65" s="399"/>
      <c r="CC65" s="399"/>
      <c r="CD65" s="399"/>
      <c r="CE65" s="399"/>
      <c r="CF65" s="399"/>
      <c r="CG65" s="399"/>
      <c r="CH65" s="399"/>
      <c r="CI65" s="399"/>
      <c r="CJ65" s="399"/>
      <c r="CK65" s="399"/>
      <c r="CL65" s="399"/>
      <c r="CM65" s="399"/>
      <c r="CN65" s="399"/>
      <c r="CO65" s="399"/>
      <c r="CP65" s="399"/>
      <c r="CQ65" s="399"/>
      <c r="CR65" s="399"/>
      <c r="CS65" s="399"/>
      <c r="CT65" s="399"/>
      <c r="CU65" s="399"/>
      <c r="CV65" s="399"/>
      <c r="CW65" s="399"/>
      <c r="CX65" s="399"/>
      <c r="CY65" s="399"/>
      <c r="CZ65" s="399"/>
      <c r="DA65" s="399"/>
      <c r="DB65" s="399"/>
      <c r="DC65" s="400"/>
    </row>
    <row r="66" spans="2:107">
      <c r="B66" s="389"/>
      <c r="AN66" s="401"/>
      <c r="AO66" s="402"/>
      <c r="AP66" s="402"/>
      <c r="AQ66" s="402"/>
      <c r="AR66" s="402"/>
      <c r="AS66" s="402"/>
      <c r="AT66" s="402"/>
      <c r="AU66" s="402"/>
      <c r="AV66" s="402"/>
      <c r="AW66" s="402"/>
      <c r="AX66" s="402"/>
      <c r="AY66" s="402"/>
      <c r="AZ66" s="402"/>
      <c r="BA66" s="402"/>
      <c r="BB66" s="402"/>
      <c r="BC66" s="402"/>
      <c r="BD66" s="402"/>
      <c r="BE66" s="402"/>
      <c r="BF66" s="402"/>
      <c r="BG66" s="402"/>
      <c r="BH66" s="402"/>
      <c r="BI66" s="402"/>
      <c r="BJ66" s="402"/>
      <c r="BK66" s="402"/>
      <c r="BL66" s="402"/>
      <c r="BM66" s="402"/>
      <c r="BN66" s="402"/>
      <c r="BO66" s="402"/>
      <c r="BP66" s="402"/>
      <c r="BQ66" s="402"/>
      <c r="BR66" s="402"/>
      <c r="BS66" s="402"/>
      <c r="BT66" s="402"/>
      <c r="BU66" s="402"/>
      <c r="BV66" s="402"/>
      <c r="BW66" s="402"/>
      <c r="BX66" s="402"/>
      <c r="BY66" s="402"/>
      <c r="BZ66" s="402"/>
      <c r="CA66" s="402"/>
      <c r="CB66" s="402"/>
      <c r="CC66" s="402"/>
      <c r="CD66" s="402"/>
      <c r="CE66" s="402"/>
      <c r="CF66" s="402"/>
      <c r="CG66" s="402"/>
      <c r="CH66" s="402"/>
      <c r="CI66" s="402"/>
      <c r="CJ66" s="402"/>
      <c r="CK66" s="402"/>
      <c r="CL66" s="402"/>
      <c r="CM66" s="402"/>
      <c r="CN66" s="402"/>
      <c r="CO66" s="402"/>
      <c r="CP66" s="402"/>
      <c r="CQ66" s="402"/>
      <c r="CR66" s="402"/>
      <c r="CS66" s="402"/>
      <c r="CT66" s="402"/>
      <c r="CU66" s="402"/>
      <c r="CV66" s="402"/>
      <c r="CW66" s="402"/>
      <c r="CX66" s="402"/>
      <c r="CY66" s="402"/>
      <c r="CZ66" s="402"/>
      <c r="DA66" s="402"/>
      <c r="DB66" s="402"/>
      <c r="DC66" s="403"/>
    </row>
    <row r="67" spans="2:107">
      <c r="B67" s="389"/>
      <c r="AN67" s="401"/>
      <c r="AO67" s="402"/>
      <c r="AP67" s="402"/>
      <c r="AQ67" s="402"/>
      <c r="AR67" s="402"/>
      <c r="AS67" s="402"/>
      <c r="AT67" s="402"/>
      <c r="AU67" s="402"/>
      <c r="AV67" s="402"/>
      <c r="AW67" s="402"/>
      <c r="AX67" s="402"/>
      <c r="AY67" s="402"/>
      <c r="AZ67" s="402"/>
      <c r="BA67" s="402"/>
      <c r="BB67" s="402"/>
      <c r="BC67" s="402"/>
      <c r="BD67" s="402"/>
      <c r="BE67" s="402"/>
      <c r="BF67" s="402"/>
      <c r="BG67" s="402"/>
      <c r="BH67" s="402"/>
      <c r="BI67" s="402"/>
      <c r="BJ67" s="402"/>
      <c r="BK67" s="402"/>
      <c r="BL67" s="402"/>
      <c r="BM67" s="402"/>
      <c r="BN67" s="402"/>
      <c r="BO67" s="402"/>
      <c r="BP67" s="402"/>
      <c r="BQ67" s="402"/>
      <c r="BR67" s="402"/>
      <c r="BS67" s="402"/>
      <c r="BT67" s="402"/>
      <c r="BU67" s="402"/>
      <c r="BV67" s="402"/>
      <c r="BW67" s="402"/>
      <c r="BX67" s="402"/>
      <c r="BY67" s="402"/>
      <c r="BZ67" s="402"/>
      <c r="CA67" s="402"/>
      <c r="CB67" s="402"/>
      <c r="CC67" s="402"/>
      <c r="CD67" s="402"/>
      <c r="CE67" s="402"/>
      <c r="CF67" s="402"/>
      <c r="CG67" s="402"/>
      <c r="CH67" s="402"/>
      <c r="CI67" s="402"/>
      <c r="CJ67" s="402"/>
      <c r="CK67" s="402"/>
      <c r="CL67" s="402"/>
      <c r="CM67" s="402"/>
      <c r="CN67" s="402"/>
      <c r="CO67" s="402"/>
      <c r="CP67" s="402"/>
      <c r="CQ67" s="402"/>
      <c r="CR67" s="402"/>
      <c r="CS67" s="402"/>
      <c r="CT67" s="402"/>
      <c r="CU67" s="402"/>
      <c r="CV67" s="402"/>
      <c r="CW67" s="402"/>
      <c r="CX67" s="402"/>
      <c r="CY67" s="402"/>
      <c r="CZ67" s="402"/>
      <c r="DA67" s="402"/>
      <c r="DB67" s="402"/>
      <c r="DC67" s="403"/>
    </row>
    <row r="68" spans="2:107">
      <c r="B68" s="389"/>
      <c r="AN68" s="401"/>
      <c r="AO68" s="402"/>
      <c r="AP68" s="402"/>
      <c r="AQ68" s="402"/>
      <c r="AR68" s="402"/>
      <c r="AS68" s="402"/>
      <c r="AT68" s="402"/>
      <c r="AU68" s="402"/>
      <c r="AV68" s="402"/>
      <c r="AW68" s="402"/>
      <c r="AX68" s="402"/>
      <c r="AY68" s="402"/>
      <c r="AZ68" s="402"/>
      <c r="BA68" s="402"/>
      <c r="BB68" s="402"/>
      <c r="BC68" s="402"/>
      <c r="BD68" s="402"/>
      <c r="BE68" s="402"/>
      <c r="BF68" s="402"/>
      <c r="BG68" s="402"/>
      <c r="BH68" s="402"/>
      <c r="BI68" s="402"/>
      <c r="BJ68" s="402"/>
      <c r="BK68" s="402"/>
      <c r="BL68" s="402"/>
      <c r="BM68" s="402"/>
      <c r="BN68" s="402"/>
      <c r="BO68" s="402"/>
      <c r="BP68" s="402"/>
      <c r="BQ68" s="402"/>
      <c r="BR68" s="402"/>
      <c r="BS68" s="402"/>
      <c r="BT68" s="402"/>
      <c r="BU68" s="402"/>
      <c r="BV68" s="402"/>
      <c r="BW68" s="402"/>
      <c r="BX68" s="402"/>
      <c r="BY68" s="402"/>
      <c r="BZ68" s="402"/>
      <c r="CA68" s="402"/>
      <c r="CB68" s="402"/>
      <c r="CC68" s="402"/>
      <c r="CD68" s="402"/>
      <c r="CE68" s="402"/>
      <c r="CF68" s="402"/>
      <c r="CG68" s="402"/>
      <c r="CH68" s="402"/>
      <c r="CI68" s="402"/>
      <c r="CJ68" s="402"/>
      <c r="CK68" s="402"/>
      <c r="CL68" s="402"/>
      <c r="CM68" s="402"/>
      <c r="CN68" s="402"/>
      <c r="CO68" s="402"/>
      <c r="CP68" s="402"/>
      <c r="CQ68" s="402"/>
      <c r="CR68" s="402"/>
      <c r="CS68" s="402"/>
      <c r="CT68" s="402"/>
      <c r="CU68" s="402"/>
      <c r="CV68" s="402"/>
      <c r="CW68" s="402"/>
      <c r="CX68" s="402"/>
      <c r="CY68" s="402"/>
      <c r="CZ68" s="402"/>
      <c r="DA68" s="402"/>
      <c r="DB68" s="402"/>
      <c r="DC68" s="403"/>
    </row>
    <row r="69" spans="2:107">
      <c r="B69" s="389"/>
      <c r="AN69" s="404"/>
      <c r="AO69" s="405"/>
      <c r="AP69" s="405"/>
      <c r="AQ69" s="405"/>
      <c r="AR69" s="405"/>
      <c r="AS69" s="405"/>
      <c r="AT69" s="405"/>
      <c r="AU69" s="405"/>
      <c r="AV69" s="405"/>
      <c r="AW69" s="405"/>
      <c r="AX69" s="405"/>
      <c r="AY69" s="405"/>
      <c r="AZ69" s="405"/>
      <c r="BA69" s="405"/>
      <c r="BB69" s="405"/>
      <c r="BC69" s="405"/>
      <c r="BD69" s="405"/>
      <c r="BE69" s="405"/>
      <c r="BF69" s="405"/>
      <c r="BG69" s="405"/>
      <c r="BH69" s="405"/>
      <c r="BI69" s="405"/>
      <c r="BJ69" s="405"/>
      <c r="BK69" s="405"/>
      <c r="BL69" s="405"/>
      <c r="BM69" s="405"/>
      <c r="BN69" s="405"/>
      <c r="BO69" s="405"/>
      <c r="BP69" s="405"/>
      <c r="BQ69" s="405"/>
      <c r="BR69" s="405"/>
      <c r="BS69" s="405"/>
      <c r="BT69" s="405"/>
      <c r="BU69" s="405"/>
      <c r="BV69" s="405"/>
      <c r="BW69" s="405"/>
      <c r="BX69" s="405"/>
      <c r="BY69" s="405"/>
      <c r="BZ69" s="405"/>
      <c r="CA69" s="405"/>
      <c r="CB69" s="405"/>
      <c r="CC69" s="405"/>
      <c r="CD69" s="405"/>
      <c r="CE69" s="405"/>
      <c r="CF69" s="405"/>
      <c r="CG69" s="405"/>
      <c r="CH69" s="405"/>
      <c r="CI69" s="405"/>
      <c r="CJ69" s="405"/>
      <c r="CK69" s="405"/>
      <c r="CL69" s="405"/>
      <c r="CM69" s="405"/>
      <c r="CN69" s="405"/>
      <c r="CO69" s="405"/>
      <c r="CP69" s="405"/>
      <c r="CQ69" s="405"/>
      <c r="CR69" s="405"/>
      <c r="CS69" s="405"/>
      <c r="CT69" s="405"/>
      <c r="CU69" s="405"/>
      <c r="CV69" s="405"/>
      <c r="CW69" s="405"/>
      <c r="CX69" s="405"/>
      <c r="CY69" s="405"/>
      <c r="CZ69" s="405"/>
      <c r="DA69" s="405"/>
      <c r="DB69" s="405"/>
      <c r="DC69" s="406"/>
    </row>
    <row r="70" spans="2:107">
      <c r="B70" s="389"/>
      <c r="H70" s="431"/>
      <c r="I70" s="431"/>
      <c r="J70" s="432"/>
      <c r="K70" s="432"/>
      <c r="L70" s="433"/>
      <c r="M70" s="432"/>
      <c r="N70" s="433"/>
      <c r="AN70" s="407"/>
      <c r="AO70" s="407"/>
      <c r="AP70" s="407"/>
      <c r="AZ70" s="407"/>
      <c r="BA70" s="407"/>
      <c r="BB70" s="407"/>
      <c r="BL70" s="407"/>
      <c r="BM70" s="407"/>
      <c r="BN70" s="407"/>
      <c r="BX70" s="407"/>
      <c r="BY70" s="407"/>
      <c r="BZ70" s="407"/>
      <c r="CJ70" s="407"/>
      <c r="CK70" s="407"/>
      <c r="CL70" s="407"/>
      <c r="CV70" s="407"/>
      <c r="CW70" s="407"/>
      <c r="CX70" s="407"/>
    </row>
    <row r="71" spans="2:107">
      <c r="B71" s="389"/>
      <c r="G71" s="434"/>
      <c r="I71" s="435"/>
      <c r="J71" s="432"/>
      <c r="K71" s="432"/>
      <c r="L71" s="433"/>
      <c r="M71" s="432"/>
      <c r="N71" s="433"/>
      <c r="AM71" s="434"/>
      <c r="AN71" s="382" t="s">
        <v>170</v>
      </c>
    </row>
    <row r="72" spans="2:107">
      <c r="B72" s="389"/>
      <c r="G72" s="408"/>
      <c r="H72" s="408"/>
      <c r="I72" s="408"/>
      <c r="J72" s="408"/>
      <c r="K72" s="409"/>
      <c r="L72" s="409"/>
      <c r="M72" s="410"/>
      <c r="N72" s="410"/>
      <c r="AN72" s="411"/>
      <c r="AO72" s="412"/>
      <c r="AP72" s="412"/>
      <c r="AQ72" s="412"/>
      <c r="AR72" s="412"/>
      <c r="AS72" s="412"/>
      <c r="AT72" s="412"/>
      <c r="AU72" s="412"/>
      <c r="AV72" s="412"/>
      <c r="AW72" s="412"/>
      <c r="AX72" s="412"/>
      <c r="AY72" s="412"/>
      <c r="AZ72" s="412"/>
      <c r="BA72" s="412"/>
      <c r="BB72" s="412"/>
      <c r="BC72" s="412"/>
      <c r="BD72" s="412"/>
      <c r="BE72" s="412"/>
      <c r="BF72" s="412"/>
      <c r="BG72" s="412"/>
      <c r="BH72" s="412"/>
      <c r="BI72" s="412"/>
      <c r="BJ72" s="412"/>
      <c r="BK72" s="412"/>
      <c r="BL72" s="412"/>
      <c r="BM72" s="412"/>
      <c r="BN72" s="412"/>
      <c r="BO72" s="413"/>
      <c r="BP72" s="414" t="s">
        <v>135</v>
      </c>
      <c r="BQ72" s="414"/>
      <c r="BR72" s="414"/>
      <c r="BS72" s="414"/>
      <c r="BT72" s="414"/>
      <c r="BU72" s="414"/>
      <c r="BV72" s="414"/>
      <c r="BW72" s="414"/>
      <c r="BX72" s="414" t="s">
        <v>136</v>
      </c>
      <c r="BY72" s="414"/>
      <c r="BZ72" s="414"/>
      <c r="CA72" s="414"/>
      <c r="CB72" s="414"/>
      <c r="CC72" s="414"/>
      <c r="CD72" s="414"/>
      <c r="CE72" s="414"/>
      <c r="CF72" s="414" t="s">
        <v>137</v>
      </c>
      <c r="CG72" s="414"/>
      <c r="CH72" s="414"/>
      <c r="CI72" s="414"/>
      <c r="CJ72" s="414"/>
      <c r="CK72" s="414"/>
      <c r="CL72" s="414"/>
      <c r="CM72" s="414"/>
      <c r="CN72" s="414" t="s">
        <v>138</v>
      </c>
      <c r="CO72" s="414"/>
      <c r="CP72" s="414"/>
      <c r="CQ72" s="414"/>
      <c r="CR72" s="414"/>
      <c r="CS72" s="414"/>
      <c r="CT72" s="414"/>
      <c r="CU72" s="414"/>
      <c r="CV72" s="414" t="s">
        <v>139</v>
      </c>
      <c r="CW72" s="414"/>
      <c r="CX72" s="414"/>
      <c r="CY72" s="414"/>
      <c r="CZ72" s="414"/>
      <c r="DA72" s="414"/>
      <c r="DB72" s="414"/>
      <c r="DC72" s="414"/>
    </row>
    <row r="73" spans="2:107">
      <c r="B73" s="389"/>
      <c r="G73" s="415"/>
      <c r="H73" s="415"/>
      <c r="I73" s="415"/>
      <c r="J73" s="415"/>
      <c r="K73" s="436"/>
      <c r="L73" s="436"/>
      <c r="M73" s="436"/>
      <c r="N73" s="436"/>
      <c r="AM73" s="407"/>
      <c r="AN73" s="418" t="s">
        <v>171</v>
      </c>
      <c r="AO73" s="418"/>
      <c r="AP73" s="418"/>
      <c r="AQ73" s="418"/>
      <c r="AR73" s="418"/>
      <c r="AS73" s="418"/>
      <c r="AT73" s="418"/>
      <c r="AU73" s="418"/>
      <c r="AV73" s="418"/>
      <c r="AW73" s="418"/>
      <c r="AX73" s="418"/>
      <c r="AY73" s="418"/>
      <c r="AZ73" s="418"/>
      <c r="BA73" s="418"/>
      <c r="BB73" s="418" t="s">
        <v>172</v>
      </c>
      <c r="BC73" s="418"/>
      <c r="BD73" s="418"/>
      <c r="BE73" s="418"/>
      <c r="BF73" s="418"/>
      <c r="BG73" s="418"/>
      <c r="BH73" s="418"/>
      <c r="BI73" s="418"/>
      <c r="BJ73" s="418"/>
      <c r="BK73" s="418"/>
      <c r="BL73" s="418"/>
      <c r="BM73" s="418"/>
      <c r="BN73" s="418"/>
      <c r="BO73" s="418"/>
      <c r="BP73" s="419"/>
      <c r="BQ73" s="419"/>
      <c r="BR73" s="419"/>
      <c r="BS73" s="419"/>
      <c r="BT73" s="419"/>
      <c r="BU73" s="419"/>
      <c r="BV73" s="419"/>
      <c r="BW73" s="419"/>
      <c r="BX73" s="419"/>
      <c r="BY73" s="419"/>
      <c r="BZ73" s="419"/>
      <c r="CA73" s="419"/>
      <c r="CB73" s="419"/>
      <c r="CC73" s="419"/>
      <c r="CD73" s="419"/>
      <c r="CE73" s="419"/>
      <c r="CF73" s="419"/>
      <c r="CG73" s="419"/>
      <c r="CH73" s="419"/>
      <c r="CI73" s="419"/>
      <c r="CJ73" s="419"/>
      <c r="CK73" s="419"/>
      <c r="CL73" s="419"/>
      <c r="CM73" s="419"/>
      <c r="CN73" s="419"/>
      <c r="CO73" s="419"/>
      <c r="CP73" s="419"/>
      <c r="CQ73" s="419"/>
      <c r="CR73" s="419"/>
      <c r="CS73" s="419"/>
      <c r="CT73" s="419"/>
      <c r="CU73" s="419"/>
      <c r="CV73" s="419"/>
      <c r="CW73" s="419"/>
      <c r="CX73" s="419"/>
      <c r="CY73" s="419"/>
      <c r="CZ73" s="419"/>
      <c r="DA73" s="419"/>
      <c r="DB73" s="419"/>
      <c r="DC73" s="419"/>
    </row>
    <row r="74" spans="2:107">
      <c r="B74" s="389"/>
      <c r="G74" s="415"/>
      <c r="H74" s="415"/>
      <c r="I74" s="415"/>
      <c r="J74" s="415"/>
      <c r="K74" s="436"/>
      <c r="L74" s="436"/>
      <c r="M74" s="436"/>
      <c r="N74" s="436"/>
      <c r="AM74" s="407"/>
      <c r="AN74" s="418"/>
      <c r="AO74" s="418"/>
      <c r="AP74" s="418"/>
      <c r="AQ74" s="418"/>
      <c r="AR74" s="418"/>
      <c r="AS74" s="418"/>
      <c r="AT74" s="418"/>
      <c r="AU74" s="418"/>
      <c r="AV74" s="418"/>
      <c r="AW74" s="418"/>
      <c r="AX74" s="418"/>
      <c r="AY74" s="418"/>
      <c r="AZ74" s="418"/>
      <c r="BA74" s="418"/>
      <c r="BB74" s="418"/>
      <c r="BC74" s="418"/>
      <c r="BD74" s="418"/>
      <c r="BE74" s="418"/>
      <c r="BF74" s="418"/>
      <c r="BG74" s="418"/>
      <c r="BH74" s="418"/>
      <c r="BI74" s="418"/>
      <c r="BJ74" s="418"/>
      <c r="BK74" s="418"/>
      <c r="BL74" s="418"/>
      <c r="BM74" s="418"/>
      <c r="BN74" s="418"/>
      <c r="BO74" s="418"/>
      <c r="BP74" s="419"/>
      <c r="BQ74" s="419"/>
      <c r="BR74" s="419"/>
      <c r="BS74" s="419"/>
      <c r="BT74" s="419"/>
      <c r="BU74" s="419"/>
      <c r="BV74" s="419"/>
      <c r="BW74" s="419"/>
      <c r="BX74" s="419"/>
      <c r="BY74" s="419"/>
      <c r="BZ74" s="419"/>
      <c r="CA74" s="419"/>
      <c r="CB74" s="419"/>
      <c r="CC74" s="419"/>
      <c r="CD74" s="419"/>
      <c r="CE74" s="419"/>
      <c r="CF74" s="419"/>
      <c r="CG74" s="419"/>
      <c r="CH74" s="419"/>
      <c r="CI74" s="419"/>
      <c r="CJ74" s="419"/>
      <c r="CK74" s="419"/>
      <c r="CL74" s="419"/>
      <c r="CM74" s="419"/>
      <c r="CN74" s="419"/>
      <c r="CO74" s="419"/>
      <c r="CP74" s="419"/>
      <c r="CQ74" s="419"/>
      <c r="CR74" s="419"/>
      <c r="CS74" s="419"/>
      <c r="CT74" s="419"/>
      <c r="CU74" s="419"/>
      <c r="CV74" s="419"/>
      <c r="CW74" s="419"/>
      <c r="CX74" s="419"/>
      <c r="CY74" s="419"/>
      <c r="CZ74" s="419"/>
      <c r="DA74" s="419"/>
      <c r="DB74" s="419"/>
      <c r="DC74" s="419"/>
    </row>
    <row r="75" spans="2:107">
      <c r="B75" s="389"/>
      <c r="G75" s="415"/>
      <c r="H75" s="415"/>
      <c r="I75" s="408"/>
      <c r="J75" s="408"/>
      <c r="K75" s="417"/>
      <c r="L75" s="417"/>
      <c r="M75" s="417"/>
      <c r="N75" s="417"/>
      <c r="AM75" s="407"/>
      <c r="AN75" s="418"/>
      <c r="AO75" s="418"/>
      <c r="AP75" s="418"/>
      <c r="AQ75" s="418"/>
      <c r="AR75" s="418"/>
      <c r="AS75" s="418"/>
      <c r="AT75" s="418"/>
      <c r="AU75" s="418"/>
      <c r="AV75" s="418"/>
      <c r="AW75" s="418"/>
      <c r="AX75" s="418"/>
      <c r="AY75" s="418"/>
      <c r="AZ75" s="418"/>
      <c r="BA75" s="418"/>
      <c r="BB75" s="418" t="s">
        <v>177</v>
      </c>
      <c r="BC75" s="418"/>
      <c r="BD75" s="418"/>
      <c r="BE75" s="418"/>
      <c r="BF75" s="418"/>
      <c r="BG75" s="418"/>
      <c r="BH75" s="418"/>
      <c r="BI75" s="418"/>
      <c r="BJ75" s="418"/>
      <c r="BK75" s="418"/>
      <c r="BL75" s="418"/>
      <c r="BM75" s="418"/>
      <c r="BN75" s="418"/>
      <c r="BO75" s="418"/>
      <c r="BP75" s="419">
        <v>5.0999999999999996</v>
      </c>
      <c r="BQ75" s="419"/>
      <c r="BR75" s="419"/>
      <c r="BS75" s="419"/>
      <c r="BT75" s="419"/>
      <c r="BU75" s="419"/>
      <c r="BV75" s="419"/>
      <c r="BW75" s="419"/>
      <c r="BX75" s="419">
        <v>4.5999999999999996</v>
      </c>
      <c r="BY75" s="419"/>
      <c r="BZ75" s="419"/>
      <c r="CA75" s="419"/>
      <c r="CB75" s="419"/>
      <c r="CC75" s="419"/>
      <c r="CD75" s="419"/>
      <c r="CE75" s="419"/>
      <c r="CF75" s="419">
        <v>4.7</v>
      </c>
      <c r="CG75" s="419"/>
      <c r="CH75" s="419"/>
      <c r="CI75" s="419"/>
      <c r="CJ75" s="419"/>
      <c r="CK75" s="419"/>
      <c r="CL75" s="419"/>
      <c r="CM75" s="419"/>
      <c r="CN75" s="419">
        <v>4.5999999999999996</v>
      </c>
      <c r="CO75" s="419"/>
      <c r="CP75" s="419"/>
      <c r="CQ75" s="419"/>
      <c r="CR75" s="419"/>
      <c r="CS75" s="419"/>
      <c r="CT75" s="419"/>
      <c r="CU75" s="419"/>
      <c r="CV75" s="419">
        <v>4.0999999999999996</v>
      </c>
      <c r="CW75" s="419"/>
      <c r="CX75" s="419"/>
      <c r="CY75" s="419"/>
      <c r="CZ75" s="419"/>
      <c r="DA75" s="419"/>
      <c r="DB75" s="419"/>
      <c r="DC75" s="419"/>
    </row>
    <row r="76" spans="2:107">
      <c r="B76" s="389"/>
      <c r="G76" s="415"/>
      <c r="H76" s="415"/>
      <c r="I76" s="408"/>
      <c r="J76" s="408"/>
      <c r="K76" s="417"/>
      <c r="L76" s="417"/>
      <c r="M76" s="417"/>
      <c r="N76" s="417"/>
      <c r="AM76" s="407"/>
      <c r="AN76" s="418"/>
      <c r="AO76" s="418"/>
      <c r="AP76" s="418"/>
      <c r="AQ76" s="418"/>
      <c r="AR76" s="418"/>
      <c r="AS76" s="418"/>
      <c r="AT76" s="418"/>
      <c r="AU76" s="418"/>
      <c r="AV76" s="418"/>
      <c r="AW76" s="418"/>
      <c r="AX76" s="418"/>
      <c r="AY76" s="418"/>
      <c r="AZ76" s="418"/>
      <c r="BA76" s="418"/>
      <c r="BB76" s="418"/>
      <c r="BC76" s="418"/>
      <c r="BD76" s="418"/>
      <c r="BE76" s="418"/>
      <c r="BF76" s="418"/>
      <c r="BG76" s="418"/>
      <c r="BH76" s="418"/>
      <c r="BI76" s="418"/>
      <c r="BJ76" s="418"/>
      <c r="BK76" s="418"/>
      <c r="BL76" s="418"/>
      <c r="BM76" s="418"/>
      <c r="BN76" s="418"/>
      <c r="BO76" s="418"/>
      <c r="BP76" s="419"/>
      <c r="BQ76" s="419"/>
      <c r="BR76" s="419"/>
      <c r="BS76" s="419"/>
      <c r="BT76" s="419"/>
      <c r="BU76" s="419"/>
      <c r="BV76" s="419"/>
      <c r="BW76" s="419"/>
      <c r="BX76" s="419"/>
      <c r="BY76" s="419"/>
      <c r="BZ76" s="419"/>
      <c r="CA76" s="419"/>
      <c r="CB76" s="419"/>
      <c r="CC76" s="419"/>
      <c r="CD76" s="419"/>
      <c r="CE76" s="419"/>
      <c r="CF76" s="419"/>
      <c r="CG76" s="419"/>
      <c r="CH76" s="419"/>
      <c r="CI76" s="419"/>
      <c r="CJ76" s="419"/>
      <c r="CK76" s="419"/>
      <c r="CL76" s="419"/>
      <c r="CM76" s="419"/>
      <c r="CN76" s="419"/>
      <c r="CO76" s="419"/>
      <c r="CP76" s="419"/>
      <c r="CQ76" s="419"/>
      <c r="CR76" s="419"/>
      <c r="CS76" s="419"/>
      <c r="CT76" s="419"/>
      <c r="CU76" s="419"/>
      <c r="CV76" s="419"/>
      <c r="CW76" s="419"/>
      <c r="CX76" s="419"/>
      <c r="CY76" s="419"/>
      <c r="CZ76" s="419"/>
      <c r="DA76" s="419"/>
      <c r="DB76" s="419"/>
      <c r="DC76" s="419"/>
    </row>
    <row r="77" spans="2:107">
      <c r="B77" s="389"/>
      <c r="G77" s="408"/>
      <c r="H77" s="408"/>
      <c r="I77" s="408"/>
      <c r="J77" s="408"/>
      <c r="K77" s="436"/>
      <c r="L77" s="436"/>
      <c r="M77" s="436"/>
      <c r="N77" s="436"/>
      <c r="AN77" s="414" t="s">
        <v>174</v>
      </c>
      <c r="AO77" s="414"/>
      <c r="AP77" s="414"/>
      <c r="AQ77" s="414"/>
      <c r="AR77" s="414"/>
      <c r="AS77" s="414"/>
      <c r="AT77" s="414"/>
      <c r="AU77" s="414"/>
      <c r="AV77" s="414"/>
      <c r="AW77" s="414"/>
      <c r="AX77" s="414"/>
      <c r="AY77" s="414"/>
      <c r="AZ77" s="414"/>
      <c r="BA77" s="414"/>
      <c r="BB77" s="418" t="s">
        <v>172</v>
      </c>
      <c r="BC77" s="418"/>
      <c r="BD77" s="418"/>
      <c r="BE77" s="418"/>
      <c r="BF77" s="418"/>
      <c r="BG77" s="418"/>
      <c r="BH77" s="418"/>
      <c r="BI77" s="418"/>
      <c r="BJ77" s="418"/>
      <c r="BK77" s="418"/>
      <c r="BL77" s="418"/>
      <c r="BM77" s="418"/>
      <c r="BN77" s="418"/>
      <c r="BO77" s="418"/>
      <c r="BP77" s="419">
        <v>32.5</v>
      </c>
      <c r="BQ77" s="419"/>
      <c r="BR77" s="419"/>
      <c r="BS77" s="419"/>
      <c r="BT77" s="419"/>
      <c r="BU77" s="419"/>
      <c r="BV77" s="419"/>
      <c r="BW77" s="419"/>
      <c r="BX77" s="419">
        <v>30.2</v>
      </c>
      <c r="BY77" s="419"/>
      <c r="BZ77" s="419"/>
      <c r="CA77" s="419"/>
      <c r="CB77" s="419"/>
      <c r="CC77" s="419"/>
      <c r="CD77" s="419"/>
      <c r="CE77" s="419"/>
      <c r="CF77" s="419">
        <v>25.4</v>
      </c>
      <c r="CG77" s="419"/>
      <c r="CH77" s="419"/>
      <c r="CI77" s="419"/>
      <c r="CJ77" s="419"/>
      <c r="CK77" s="419"/>
      <c r="CL77" s="419"/>
      <c r="CM77" s="419"/>
      <c r="CN77" s="419">
        <v>22.9</v>
      </c>
      <c r="CO77" s="419"/>
      <c r="CP77" s="419"/>
      <c r="CQ77" s="419"/>
      <c r="CR77" s="419"/>
      <c r="CS77" s="419"/>
      <c r="CT77" s="419"/>
      <c r="CU77" s="419"/>
      <c r="CV77" s="419">
        <v>28.5</v>
      </c>
      <c r="CW77" s="419"/>
      <c r="CX77" s="419"/>
      <c r="CY77" s="419"/>
      <c r="CZ77" s="419"/>
      <c r="DA77" s="419"/>
      <c r="DB77" s="419"/>
      <c r="DC77" s="419"/>
    </row>
    <row r="78" spans="2:107">
      <c r="B78" s="389"/>
      <c r="G78" s="408"/>
      <c r="H78" s="408"/>
      <c r="I78" s="408"/>
      <c r="J78" s="408"/>
      <c r="K78" s="436"/>
      <c r="L78" s="436"/>
      <c r="M78" s="436"/>
      <c r="N78" s="436"/>
      <c r="AN78" s="414"/>
      <c r="AO78" s="414"/>
      <c r="AP78" s="414"/>
      <c r="AQ78" s="414"/>
      <c r="AR78" s="414"/>
      <c r="AS78" s="414"/>
      <c r="AT78" s="414"/>
      <c r="AU78" s="414"/>
      <c r="AV78" s="414"/>
      <c r="AW78" s="414"/>
      <c r="AX78" s="414"/>
      <c r="AY78" s="414"/>
      <c r="AZ78" s="414"/>
      <c r="BA78" s="414"/>
      <c r="BB78" s="418"/>
      <c r="BC78" s="418"/>
      <c r="BD78" s="418"/>
      <c r="BE78" s="418"/>
      <c r="BF78" s="418"/>
      <c r="BG78" s="418"/>
      <c r="BH78" s="418"/>
      <c r="BI78" s="418"/>
      <c r="BJ78" s="418"/>
      <c r="BK78" s="418"/>
      <c r="BL78" s="418"/>
      <c r="BM78" s="418"/>
      <c r="BN78" s="418"/>
      <c r="BO78" s="418"/>
      <c r="BP78" s="419"/>
      <c r="BQ78" s="419"/>
      <c r="BR78" s="419"/>
      <c r="BS78" s="419"/>
      <c r="BT78" s="419"/>
      <c r="BU78" s="419"/>
      <c r="BV78" s="419"/>
      <c r="BW78" s="419"/>
      <c r="BX78" s="419"/>
      <c r="BY78" s="419"/>
      <c r="BZ78" s="419"/>
      <c r="CA78" s="419"/>
      <c r="CB78" s="419"/>
      <c r="CC78" s="419"/>
      <c r="CD78" s="419"/>
      <c r="CE78" s="419"/>
      <c r="CF78" s="419"/>
      <c r="CG78" s="419"/>
      <c r="CH78" s="419"/>
      <c r="CI78" s="419"/>
      <c r="CJ78" s="419"/>
      <c r="CK78" s="419"/>
      <c r="CL78" s="419"/>
      <c r="CM78" s="419"/>
      <c r="CN78" s="419"/>
      <c r="CO78" s="419"/>
      <c r="CP78" s="419"/>
      <c r="CQ78" s="419"/>
      <c r="CR78" s="419"/>
      <c r="CS78" s="419"/>
      <c r="CT78" s="419"/>
      <c r="CU78" s="419"/>
      <c r="CV78" s="419"/>
      <c r="CW78" s="419"/>
      <c r="CX78" s="419"/>
      <c r="CY78" s="419"/>
      <c r="CZ78" s="419"/>
      <c r="DA78" s="419"/>
      <c r="DB78" s="419"/>
      <c r="DC78" s="419"/>
    </row>
    <row r="79" spans="2:107">
      <c r="B79" s="389"/>
      <c r="G79" s="408"/>
      <c r="H79" s="408"/>
      <c r="I79" s="421"/>
      <c r="J79" s="421"/>
      <c r="K79" s="437"/>
      <c r="L79" s="437"/>
      <c r="M79" s="437"/>
      <c r="N79" s="437"/>
      <c r="AN79" s="414"/>
      <c r="AO79" s="414"/>
      <c r="AP79" s="414"/>
      <c r="AQ79" s="414"/>
      <c r="AR79" s="414"/>
      <c r="AS79" s="414"/>
      <c r="AT79" s="414"/>
      <c r="AU79" s="414"/>
      <c r="AV79" s="414"/>
      <c r="AW79" s="414"/>
      <c r="AX79" s="414"/>
      <c r="AY79" s="414"/>
      <c r="AZ79" s="414"/>
      <c r="BA79" s="414"/>
      <c r="BB79" s="418" t="s">
        <v>177</v>
      </c>
      <c r="BC79" s="418"/>
      <c r="BD79" s="418"/>
      <c r="BE79" s="418"/>
      <c r="BF79" s="418"/>
      <c r="BG79" s="418"/>
      <c r="BH79" s="418"/>
      <c r="BI79" s="418"/>
      <c r="BJ79" s="418"/>
      <c r="BK79" s="418"/>
      <c r="BL79" s="418"/>
      <c r="BM79" s="418"/>
      <c r="BN79" s="418"/>
      <c r="BO79" s="418"/>
      <c r="BP79" s="419">
        <v>8.1999999999999993</v>
      </c>
      <c r="BQ79" s="419"/>
      <c r="BR79" s="419"/>
      <c r="BS79" s="419"/>
      <c r="BT79" s="419"/>
      <c r="BU79" s="419"/>
      <c r="BV79" s="419"/>
      <c r="BW79" s="419"/>
      <c r="BX79" s="419">
        <v>8</v>
      </c>
      <c r="BY79" s="419"/>
      <c r="BZ79" s="419"/>
      <c r="CA79" s="419"/>
      <c r="CB79" s="419"/>
      <c r="CC79" s="419"/>
      <c r="CD79" s="419"/>
      <c r="CE79" s="419"/>
      <c r="CF79" s="419">
        <v>7.8</v>
      </c>
      <c r="CG79" s="419"/>
      <c r="CH79" s="419"/>
      <c r="CI79" s="419"/>
      <c r="CJ79" s="419"/>
      <c r="CK79" s="419"/>
      <c r="CL79" s="419"/>
      <c r="CM79" s="419"/>
      <c r="CN79" s="419">
        <v>7.7</v>
      </c>
      <c r="CO79" s="419"/>
      <c r="CP79" s="419"/>
      <c r="CQ79" s="419"/>
      <c r="CR79" s="419"/>
      <c r="CS79" s="419"/>
      <c r="CT79" s="419"/>
      <c r="CU79" s="419"/>
      <c r="CV79" s="419">
        <v>7.5</v>
      </c>
      <c r="CW79" s="419"/>
      <c r="CX79" s="419"/>
      <c r="CY79" s="419"/>
      <c r="CZ79" s="419"/>
      <c r="DA79" s="419"/>
      <c r="DB79" s="419"/>
      <c r="DC79" s="419"/>
    </row>
    <row r="80" spans="2:107">
      <c r="B80" s="389"/>
      <c r="G80" s="408"/>
      <c r="H80" s="408"/>
      <c r="I80" s="421"/>
      <c r="J80" s="421"/>
      <c r="K80" s="437"/>
      <c r="L80" s="437"/>
      <c r="M80" s="437"/>
      <c r="N80" s="437"/>
      <c r="AN80" s="414"/>
      <c r="AO80" s="414"/>
      <c r="AP80" s="414"/>
      <c r="AQ80" s="414"/>
      <c r="AR80" s="414"/>
      <c r="AS80" s="414"/>
      <c r="AT80" s="414"/>
      <c r="AU80" s="414"/>
      <c r="AV80" s="414"/>
      <c r="AW80" s="414"/>
      <c r="AX80" s="414"/>
      <c r="AY80" s="414"/>
      <c r="AZ80" s="414"/>
      <c r="BA80" s="414"/>
      <c r="BB80" s="418"/>
      <c r="BC80" s="418"/>
      <c r="BD80" s="418"/>
      <c r="BE80" s="418"/>
      <c r="BF80" s="418"/>
      <c r="BG80" s="418"/>
      <c r="BH80" s="418"/>
      <c r="BI80" s="418"/>
      <c r="BJ80" s="418"/>
      <c r="BK80" s="418"/>
      <c r="BL80" s="418"/>
      <c r="BM80" s="418"/>
      <c r="BN80" s="418"/>
      <c r="BO80" s="418"/>
      <c r="BP80" s="419"/>
      <c r="BQ80" s="419"/>
      <c r="BR80" s="419"/>
      <c r="BS80" s="419"/>
      <c r="BT80" s="419"/>
      <c r="BU80" s="419"/>
      <c r="BV80" s="419"/>
      <c r="BW80" s="419"/>
      <c r="BX80" s="419"/>
      <c r="BY80" s="419"/>
      <c r="BZ80" s="419"/>
      <c r="CA80" s="419"/>
      <c r="CB80" s="419"/>
      <c r="CC80" s="419"/>
      <c r="CD80" s="419"/>
      <c r="CE80" s="419"/>
      <c r="CF80" s="419"/>
      <c r="CG80" s="419"/>
      <c r="CH80" s="419"/>
      <c r="CI80" s="419"/>
      <c r="CJ80" s="419"/>
      <c r="CK80" s="419"/>
      <c r="CL80" s="419"/>
      <c r="CM80" s="419"/>
      <c r="CN80" s="419"/>
      <c r="CO80" s="419"/>
      <c r="CP80" s="419"/>
      <c r="CQ80" s="419"/>
      <c r="CR80" s="419"/>
      <c r="CS80" s="419"/>
      <c r="CT80" s="419"/>
      <c r="CU80" s="419"/>
      <c r="CV80" s="419"/>
      <c r="CW80" s="419"/>
      <c r="CX80" s="419"/>
      <c r="CY80" s="419"/>
      <c r="CZ80" s="419"/>
      <c r="DA80" s="419"/>
      <c r="DB80" s="419"/>
      <c r="DC80" s="419"/>
    </row>
    <row r="81" spans="2:109">
      <c r="B81" s="389"/>
    </row>
    <row r="82" spans="2:109" ht="17.25">
      <c r="B82" s="389"/>
      <c r="K82" s="438"/>
      <c r="L82" s="438"/>
      <c r="M82" s="438"/>
      <c r="N82" s="438"/>
      <c r="AQ82" s="438"/>
      <c r="AR82" s="438"/>
      <c r="AS82" s="438"/>
      <c r="AT82" s="438"/>
      <c r="BC82" s="438"/>
      <c r="BD82" s="438"/>
      <c r="BE82" s="438"/>
      <c r="BF82" s="438"/>
      <c r="BO82" s="438"/>
      <c r="BP82" s="438"/>
      <c r="BQ82" s="438"/>
      <c r="BR82" s="438"/>
      <c r="CA82" s="438"/>
      <c r="CB82" s="438"/>
      <c r="CC82" s="438"/>
      <c r="CD82" s="438"/>
      <c r="CM82" s="438"/>
      <c r="CN82" s="438"/>
      <c r="CO82" s="438"/>
      <c r="CP82" s="438"/>
      <c r="CY82" s="438"/>
      <c r="CZ82" s="438"/>
      <c r="DA82" s="438"/>
      <c r="DB82" s="438"/>
      <c r="DC82" s="438"/>
    </row>
    <row r="83" spans="2:109">
      <c r="B83" s="391"/>
      <c r="C83" s="392"/>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2"/>
      <c r="AF83" s="392"/>
      <c r="AG83" s="392"/>
      <c r="AH83" s="392"/>
      <c r="AI83" s="392"/>
      <c r="AJ83" s="392"/>
      <c r="AK83" s="392"/>
      <c r="AL83" s="392"/>
      <c r="AM83" s="392"/>
      <c r="AN83" s="392"/>
      <c r="AO83" s="392"/>
      <c r="AP83" s="392"/>
      <c r="AQ83" s="392"/>
      <c r="AR83" s="392"/>
      <c r="AS83" s="392"/>
      <c r="AT83" s="392"/>
      <c r="AU83" s="392"/>
      <c r="AV83" s="392"/>
      <c r="AW83" s="392"/>
      <c r="AX83" s="392"/>
      <c r="AY83" s="392"/>
      <c r="AZ83" s="392"/>
      <c r="BA83" s="392"/>
      <c r="BB83" s="392"/>
      <c r="BC83" s="392"/>
      <c r="BD83" s="392"/>
      <c r="BE83" s="392"/>
      <c r="BF83" s="392"/>
      <c r="BG83" s="392"/>
      <c r="BH83" s="392"/>
      <c r="BI83" s="392"/>
      <c r="BJ83" s="392"/>
      <c r="BK83" s="392"/>
      <c r="BL83" s="392"/>
      <c r="BM83" s="392"/>
      <c r="BN83" s="392"/>
      <c r="BO83" s="392"/>
      <c r="BP83" s="392"/>
      <c r="BQ83" s="392"/>
      <c r="BR83" s="392"/>
      <c r="BS83" s="392"/>
      <c r="BT83" s="392"/>
      <c r="BU83" s="392"/>
      <c r="BV83" s="392"/>
      <c r="BW83" s="392"/>
      <c r="BX83" s="392"/>
      <c r="BY83" s="392"/>
      <c r="BZ83" s="392"/>
      <c r="CA83" s="392"/>
      <c r="CB83" s="392"/>
      <c r="CC83" s="392"/>
      <c r="CD83" s="392"/>
      <c r="CE83" s="392"/>
      <c r="CF83" s="392"/>
      <c r="CG83" s="392"/>
      <c r="CH83" s="392"/>
      <c r="CI83" s="392"/>
      <c r="CJ83" s="392"/>
      <c r="CK83" s="392"/>
      <c r="CL83" s="392"/>
      <c r="CM83" s="392"/>
      <c r="CN83" s="392"/>
      <c r="CO83" s="392"/>
      <c r="CP83" s="392"/>
      <c r="CQ83" s="392"/>
      <c r="CR83" s="392"/>
      <c r="CS83" s="392"/>
      <c r="CT83" s="392"/>
      <c r="CU83" s="392"/>
      <c r="CV83" s="392"/>
      <c r="CW83" s="392"/>
      <c r="CX83" s="392"/>
      <c r="CY83" s="392"/>
      <c r="CZ83" s="392"/>
      <c r="DA83" s="392"/>
      <c r="DB83" s="392"/>
      <c r="DC83" s="392"/>
      <c r="DD83" s="393"/>
    </row>
    <row r="84" spans="2:109">
      <c r="DD84" s="382"/>
      <c r="DE84" s="382"/>
    </row>
    <row r="85" spans="2:109">
      <c r="DD85" s="382"/>
      <c r="DE85" s="382"/>
    </row>
    <row r="86" spans="2:109" hidden="1">
      <c r="DD86" s="382"/>
      <c r="DE86" s="382"/>
    </row>
    <row r="87" spans="2:109" hidden="1">
      <c r="K87" s="439"/>
      <c r="AQ87" s="439"/>
      <c r="BC87" s="439"/>
      <c r="BO87" s="439"/>
      <c r="CA87" s="439"/>
      <c r="CM87" s="439"/>
      <c r="CY87" s="439"/>
      <c r="DD87" s="382"/>
      <c r="DE87" s="382"/>
    </row>
    <row r="88" spans="2:109" hidden="1">
      <c r="DD88" s="382"/>
      <c r="DE88" s="382"/>
    </row>
    <row r="89" spans="2:109" hidden="1">
      <c r="DD89" s="382"/>
      <c r="DE89" s="382"/>
    </row>
    <row r="90" spans="2:109" hidden="1">
      <c r="DD90" s="382"/>
      <c r="DE90" s="382"/>
    </row>
    <row r="91" spans="2:109" hidden="1">
      <c r="DD91" s="382"/>
      <c r="DE91" s="382"/>
    </row>
    <row r="92" spans="2:109" ht="13.5" hidden="1" customHeight="1">
      <c r="DD92" s="382"/>
      <c r="DE92" s="382"/>
    </row>
    <row r="93" spans="2:109" ht="13.5" hidden="1" customHeight="1">
      <c r="DD93" s="382"/>
      <c r="DE93" s="382"/>
    </row>
    <row r="94" spans="2:109" ht="13.5" hidden="1" customHeight="1">
      <c r="DD94" s="382"/>
      <c r="DE94" s="382"/>
    </row>
    <row r="95" spans="2:109" ht="13.5" hidden="1" customHeight="1">
      <c r="DD95" s="382"/>
      <c r="DE95" s="382"/>
    </row>
    <row r="96" spans="2:109" ht="13.5" hidden="1" customHeight="1">
      <c r="DD96" s="382"/>
      <c r="DE96" s="382"/>
    </row>
    <row r="97" s="382" customFormat="1" ht="13.5" hidden="1" customHeight="1"/>
    <row r="98" s="382" customFormat="1" ht="13.5" hidden="1" customHeight="1"/>
    <row r="99" s="382" customFormat="1" ht="13.5" hidden="1" customHeight="1"/>
    <row r="100" s="382" customFormat="1" ht="13.5" hidden="1" customHeight="1"/>
    <row r="101" s="382" customFormat="1" ht="13.5" hidden="1" customHeight="1"/>
    <row r="102" s="382" customFormat="1" ht="13.5" hidden="1" customHeight="1"/>
    <row r="103" s="382" customFormat="1" ht="13.5" hidden="1" customHeight="1"/>
    <row r="104" s="382" customFormat="1" ht="13.5" hidden="1" customHeight="1"/>
    <row r="105" s="382" customFormat="1" ht="13.5" hidden="1" customHeight="1"/>
    <row r="106" s="382" customFormat="1" ht="13.5" hidden="1" customHeight="1"/>
    <row r="107" s="382" customFormat="1" ht="13.5" hidden="1" customHeight="1"/>
    <row r="108" s="382" customFormat="1" ht="13.5" hidden="1" customHeight="1"/>
    <row r="109" s="382" customFormat="1" ht="13.5" hidden="1" customHeight="1"/>
    <row r="110" s="382" customFormat="1" ht="13.5" hidden="1" customHeight="1"/>
    <row r="111" s="382" customFormat="1" ht="13.5" hidden="1" customHeight="1"/>
    <row r="112" s="382" customFormat="1" ht="13.5" hidden="1" customHeight="1"/>
    <row r="113" s="382" customFormat="1" ht="13.5" hidden="1" customHeight="1"/>
    <row r="114" s="382" customFormat="1" ht="13.5" hidden="1" customHeight="1"/>
    <row r="115" s="382" customFormat="1" ht="13.5" hidden="1" customHeight="1"/>
    <row r="116" s="382" customFormat="1" ht="13.5" hidden="1" customHeight="1"/>
    <row r="117" s="382" customFormat="1" ht="13.5" hidden="1" customHeight="1"/>
    <row r="118" s="382" customFormat="1" ht="13.5" hidden="1" customHeight="1"/>
    <row r="119" s="382" customFormat="1" ht="13.5" hidden="1" customHeight="1"/>
    <row r="120" s="382" customFormat="1" ht="13.5" hidden="1" customHeight="1"/>
    <row r="121" s="382" customFormat="1" ht="13.5" hidden="1" customHeight="1"/>
    <row r="122" s="382" customFormat="1" ht="13.5" hidden="1" customHeight="1"/>
    <row r="123" s="382" customFormat="1" ht="13.5" hidden="1" customHeight="1"/>
    <row r="124" s="382" customFormat="1" ht="13.5" hidden="1" customHeight="1"/>
    <row r="125" s="382" customFormat="1" ht="13.5" hidden="1" customHeight="1"/>
    <row r="126" s="382" customFormat="1" ht="13.5" hidden="1" customHeight="1"/>
    <row r="127" s="382" customFormat="1" ht="13.5" hidden="1" customHeight="1"/>
    <row r="128" s="382" customFormat="1" ht="13.5" hidden="1" customHeight="1"/>
    <row r="129" s="382" customFormat="1" ht="13.5" hidden="1" customHeight="1"/>
    <row r="130" s="382" customFormat="1" ht="13.5" hidden="1" customHeight="1"/>
    <row r="131" s="382" customFormat="1" ht="13.5" hidden="1" customHeight="1"/>
    <row r="132" s="382" customFormat="1" ht="13.5" hidden="1" customHeight="1"/>
    <row r="133" s="382" customFormat="1" ht="13.5" hidden="1" customHeight="1"/>
    <row r="134" s="382" customFormat="1" ht="13.5" hidden="1" customHeight="1"/>
    <row r="135" s="382" customFormat="1" ht="13.5" hidden="1" customHeight="1"/>
    <row r="136" s="382" customFormat="1" ht="13.5" hidden="1" customHeight="1"/>
    <row r="137" s="382" customFormat="1" ht="13.5" hidden="1" customHeight="1"/>
    <row r="138" s="382" customFormat="1" ht="13.5" hidden="1" customHeight="1"/>
    <row r="139" s="382" customFormat="1" ht="13.5" hidden="1" customHeight="1"/>
    <row r="140" s="382" customFormat="1" ht="13.5" hidden="1" customHeight="1"/>
    <row r="141" s="382" customFormat="1" ht="13.5" hidden="1" customHeight="1"/>
    <row r="142" s="382" customFormat="1" ht="13.5" hidden="1" customHeight="1"/>
    <row r="143" s="382" customFormat="1" ht="13.5" hidden="1" customHeight="1"/>
    <row r="144" s="382" customFormat="1" ht="13.5" hidden="1" customHeight="1"/>
    <row r="145" s="382" customFormat="1" ht="13.5" hidden="1" customHeight="1"/>
    <row r="146" s="382" customFormat="1" ht="13.5" hidden="1" customHeight="1"/>
    <row r="147" s="382" customFormat="1" ht="13.5" hidden="1" customHeight="1"/>
    <row r="148" s="382" customFormat="1" ht="13.5" hidden="1" customHeight="1"/>
    <row r="149" s="382" customFormat="1" ht="13.5" hidden="1" customHeight="1"/>
    <row r="150" s="382" customFormat="1" ht="13.5" hidden="1" customHeight="1"/>
    <row r="151" s="382" customFormat="1" ht="13.5" hidden="1" customHeight="1"/>
    <row r="152" s="382" customFormat="1" ht="13.5" hidden="1" customHeight="1"/>
    <row r="153" s="382" customFormat="1" ht="13.5" hidden="1" customHeight="1"/>
    <row r="154" s="382" customFormat="1" ht="13.5" hidden="1" customHeight="1"/>
    <row r="155" s="382" customFormat="1" ht="13.5" hidden="1" customHeight="1"/>
    <row r="156" s="382" customFormat="1" ht="13.5" hidden="1" customHeight="1"/>
    <row r="157" s="382" customFormat="1" ht="13.5" hidden="1" customHeight="1"/>
    <row r="158" s="382" customFormat="1" ht="13.5" hidden="1" customHeight="1"/>
    <row r="159" s="382" customFormat="1" ht="13.5" hidden="1" customHeight="1"/>
    <row r="160" s="382" customFormat="1" ht="13.5" hidden="1" customHeight="1"/>
  </sheetData>
  <sheetProtection algorithmName="SHA-512" hashValue="2h0WNr6rNB++3C3A1+zknQ7oGpt+djGNS15iQ9vyogPmU2LmKjHNjwJ4K2XEfVoKKIpOLf85O5JUBc5zmh1MYw==" saltValue="lzxD3W2T2jxhKMoPQ0mmOQ==" spinCount="100000" sheet="1" objects="1" scenarios="1" formatCells="0"/>
  <dataConsolidate/>
  <mergeCells count="112">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BP75:BW76"/>
    <mergeCell ref="BX75:CE76"/>
    <mergeCell ref="CF75:CM76"/>
    <mergeCell ref="CN75:CU76"/>
    <mergeCell ref="CV75:DC76"/>
    <mergeCell ref="G77:H80"/>
    <mergeCell ref="I77:J78"/>
    <mergeCell ref="K77:K78"/>
    <mergeCell ref="L77:L78"/>
    <mergeCell ref="M77:M78"/>
    <mergeCell ref="BX73:CE74"/>
    <mergeCell ref="CF73:CM74"/>
    <mergeCell ref="CN73:CU74"/>
    <mergeCell ref="CV73:DC74"/>
    <mergeCell ref="I75:J76"/>
    <mergeCell ref="K75:K76"/>
    <mergeCell ref="L75:L76"/>
    <mergeCell ref="M75:M76"/>
    <mergeCell ref="N75:N76"/>
    <mergeCell ref="BB75:BO7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P57:BW58"/>
    <mergeCell ref="BX57:CE58"/>
    <mergeCell ref="CF57:CM58"/>
    <mergeCell ref="CN57:CU58"/>
    <mergeCell ref="CV57:DC58"/>
    <mergeCell ref="AN65:DC69"/>
    <mergeCell ref="BX55:CE56"/>
    <mergeCell ref="CF55:CM56"/>
    <mergeCell ref="CN55:CU56"/>
    <mergeCell ref="CV55:DC56"/>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G51:H54"/>
    <mergeCell ref="I51:J52"/>
    <mergeCell ref="K51:K52"/>
    <mergeCell ref="L51:L52"/>
    <mergeCell ref="M51:M52"/>
    <mergeCell ref="N51:N52"/>
    <mergeCell ref="AN43:DC47"/>
    <mergeCell ref="G50:J50"/>
    <mergeCell ref="AN50:BO50"/>
    <mergeCell ref="BP50:BW50"/>
    <mergeCell ref="BX50:CE50"/>
    <mergeCell ref="CF50:CM50"/>
    <mergeCell ref="CN50:CU50"/>
    <mergeCell ref="CV50:DC5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R125"/>
  <sheetViews>
    <sheetView showGridLines="0" zoomScaleNormal="100" zoomScaleSheetLayoutView="70" workbookViewId="0">
      <selection activeCell="AN70" sqref="AN70"/>
    </sheetView>
  </sheetViews>
  <sheetFormatPr defaultColWidth="0" defaultRowHeight="13.5" customHeight="1" zeroHeight="1"/>
  <cols>
    <col min="1" max="34" width="2.5" style="187" customWidth="1"/>
    <col min="35" max="122" width="2.5" style="186" customWidth="1"/>
    <col min="123" max="16384" width="2.5" style="186" hidden="1"/>
  </cols>
  <sheetData>
    <row r="1" spans="1:34" ht="13.5" customHeight="1">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row>
    <row r="2" spans="1:34">
      <c r="S2" s="186"/>
      <c r="AH2" s="186"/>
    </row>
    <row r="3" spans="1:34">
      <c r="C3" s="186"/>
      <c r="D3" s="186"/>
      <c r="E3" s="186"/>
      <c r="F3" s="186"/>
      <c r="G3" s="186"/>
      <c r="H3" s="186"/>
      <c r="I3" s="186"/>
      <c r="J3" s="186"/>
      <c r="K3" s="186"/>
      <c r="L3" s="186"/>
      <c r="M3" s="186"/>
      <c r="N3" s="186"/>
      <c r="O3" s="186"/>
      <c r="P3" s="186"/>
      <c r="Q3" s="186"/>
      <c r="R3" s="186"/>
      <c r="S3" s="186"/>
      <c r="U3" s="186"/>
      <c r="V3" s="186"/>
      <c r="W3" s="186"/>
      <c r="X3" s="186"/>
      <c r="Y3" s="186"/>
      <c r="Z3" s="186"/>
      <c r="AA3" s="186"/>
      <c r="AB3" s="186"/>
      <c r="AC3" s="186"/>
      <c r="AD3" s="186"/>
      <c r="AE3" s="186"/>
      <c r="AF3" s="186"/>
      <c r="AG3" s="186"/>
      <c r="AH3" s="186"/>
    </row>
    <row r="4" spans="1:34"/>
    <row r="5" spans="1:34"/>
    <row r="6" spans="1:34"/>
    <row r="7" spans="1:34"/>
    <row r="8" spans="1:34"/>
    <row r="9" spans="1:34">
      <c r="AH9" s="186"/>
    </row>
    <row r="10" spans="1:34"/>
    <row r="11" spans="1:34"/>
    <row r="12" spans="1:34"/>
    <row r="13" spans="1:34"/>
    <row r="14" spans="1:34"/>
    <row r="15" spans="1:34"/>
    <row r="16" spans="1:34"/>
    <row r="17" spans="12:34">
      <c r="AH17" s="186"/>
    </row>
    <row r="18" spans="12:34"/>
    <row r="19" spans="12:34"/>
    <row r="20" spans="12:34">
      <c r="AH20" s="186"/>
    </row>
    <row r="21" spans="12:34">
      <c r="AH21" s="186"/>
    </row>
    <row r="22" spans="12:34"/>
    <row r="23" spans="12:34"/>
    <row r="24" spans="12:34">
      <c r="Q24" s="186"/>
    </row>
    <row r="25" spans="12:34"/>
    <row r="26" spans="12:34"/>
    <row r="27" spans="12:34"/>
    <row r="28" spans="12:34">
      <c r="O28" s="186"/>
      <c r="T28" s="186"/>
      <c r="AH28" s="186"/>
    </row>
    <row r="29" spans="12:34"/>
    <row r="30" spans="12:34"/>
    <row r="31" spans="12:34">
      <c r="Q31" s="186"/>
    </row>
    <row r="32" spans="12:34">
      <c r="L32" s="186"/>
    </row>
    <row r="33" spans="2:34">
      <c r="C33" s="186"/>
      <c r="E33" s="186"/>
      <c r="G33" s="186"/>
      <c r="I33" s="186"/>
      <c r="X33" s="186"/>
    </row>
    <row r="34" spans="2:34">
      <c r="B34" s="186"/>
      <c r="P34" s="186"/>
      <c r="R34" s="186"/>
      <c r="T34" s="186"/>
    </row>
    <row r="35" spans="2:34">
      <c r="D35" s="186"/>
      <c r="W35" s="186"/>
      <c r="AC35" s="186"/>
      <c r="AD35" s="186"/>
      <c r="AE35" s="186"/>
      <c r="AF35" s="186"/>
      <c r="AG35" s="186"/>
      <c r="AH35" s="186"/>
    </row>
    <row r="36" spans="2:34">
      <c r="H36" s="186"/>
      <c r="J36" s="186"/>
      <c r="K36" s="186"/>
      <c r="M36" s="186"/>
      <c r="Y36" s="186"/>
      <c r="Z36" s="186"/>
      <c r="AA36" s="186"/>
      <c r="AB36" s="186"/>
      <c r="AC36" s="186"/>
      <c r="AD36" s="186"/>
      <c r="AE36" s="186"/>
      <c r="AF36" s="186"/>
      <c r="AG36" s="186"/>
      <c r="AH36" s="186"/>
    </row>
    <row r="37" spans="2:34">
      <c r="AH37" s="186"/>
    </row>
    <row r="38" spans="2:34">
      <c r="AG38" s="186"/>
      <c r="AH38" s="186"/>
    </row>
    <row r="39" spans="2:34"/>
    <row r="40" spans="2:34">
      <c r="X40" s="186"/>
    </row>
    <row r="41" spans="2:34">
      <c r="R41" s="186"/>
    </row>
    <row r="42" spans="2:34">
      <c r="W42" s="186"/>
    </row>
    <row r="43" spans="2:34">
      <c r="Y43" s="186"/>
      <c r="Z43" s="186"/>
      <c r="AA43" s="186"/>
      <c r="AB43" s="186"/>
      <c r="AC43" s="186"/>
      <c r="AD43" s="186"/>
      <c r="AE43" s="186"/>
      <c r="AF43" s="186"/>
      <c r="AG43" s="186"/>
      <c r="AH43" s="186"/>
    </row>
    <row r="44" spans="2:34">
      <c r="AH44" s="186"/>
    </row>
    <row r="45" spans="2:34">
      <c r="X45" s="186"/>
    </row>
    <row r="46" spans="2:34"/>
    <row r="47" spans="2:34"/>
    <row r="48" spans="2:34">
      <c r="W48" s="186"/>
      <c r="Y48" s="186"/>
      <c r="Z48" s="186"/>
      <c r="AA48" s="186"/>
      <c r="AB48" s="186"/>
      <c r="AC48" s="186"/>
      <c r="AD48" s="186"/>
      <c r="AE48" s="186"/>
      <c r="AF48" s="186"/>
      <c r="AG48" s="186"/>
      <c r="AH48" s="186"/>
    </row>
    <row r="49" spans="28:34"/>
    <row r="50" spans="28:34">
      <c r="AE50" s="186"/>
      <c r="AF50" s="186"/>
      <c r="AG50" s="186"/>
      <c r="AH50" s="186"/>
    </row>
    <row r="51" spans="28:34">
      <c r="AC51" s="186"/>
      <c r="AD51" s="186"/>
      <c r="AE51" s="186"/>
      <c r="AF51" s="186"/>
      <c r="AG51" s="186"/>
      <c r="AH51" s="186"/>
    </row>
    <row r="52" spans="28:34"/>
    <row r="53" spans="28:34">
      <c r="AF53" s="186"/>
      <c r="AG53" s="186"/>
      <c r="AH53" s="186"/>
    </row>
    <row r="54" spans="28:34">
      <c r="AH54" s="186"/>
    </row>
    <row r="55" spans="28:34"/>
    <row r="56" spans="28:34">
      <c r="AB56" s="186"/>
      <c r="AC56" s="186"/>
      <c r="AD56" s="186"/>
      <c r="AE56" s="186"/>
      <c r="AF56" s="186"/>
      <c r="AG56" s="186"/>
      <c r="AH56" s="186"/>
    </row>
    <row r="57" spans="28:34">
      <c r="AH57" s="186"/>
    </row>
    <row r="58" spans="28:34">
      <c r="AH58" s="186"/>
    </row>
    <row r="59" spans="28:34"/>
    <row r="60" spans="28:34"/>
    <row r="61" spans="28:34"/>
    <row r="62" spans="28:34"/>
    <row r="63" spans="28:34">
      <c r="AH63" s="186"/>
    </row>
    <row r="64" spans="28:34">
      <c r="AG64" s="186"/>
      <c r="AH64" s="186"/>
    </row>
    <row r="65" spans="28:34"/>
    <row r="66" spans="28:34"/>
    <row r="67" spans="28:34"/>
    <row r="68" spans="28:34">
      <c r="AB68" s="186"/>
      <c r="AC68" s="186"/>
      <c r="AD68" s="186"/>
      <c r="AE68" s="186"/>
      <c r="AF68" s="186"/>
      <c r="AG68" s="186"/>
      <c r="AH68" s="186"/>
    </row>
    <row r="69" spans="28:34">
      <c r="AF69" s="186"/>
      <c r="AG69" s="186"/>
      <c r="AH69" s="186"/>
    </row>
    <row r="70" spans="28:34"/>
    <row r="71" spans="28:34"/>
    <row r="72" spans="28:34"/>
    <row r="73" spans="28:34"/>
    <row r="74" spans="28:34"/>
    <row r="75" spans="28:34">
      <c r="AH75" s="186"/>
    </row>
    <row r="76" spans="28:34">
      <c r="AF76" s="186"/>
      <c r="AG76" s="186"/>
      <c r="AH76" s="186"/>
    </row>
    <row r="77" spans="28:34">
      <c r="AG77" s="186"/>
      <c r="AH77" s="186"/>
    </row>
    <row r="78" spans="28:34"/>
    <row r="79" spans="28:34"/>
    <row r="80" spans="28:34"/>
    <row r="81" spans="25:34"/>
    <row r="82" spans="25:34">
      <c r="Y82" s="186"/>
    </row>
    <row r="83" spans="25:34">
      <c r="Y83" s="186"/>
      <c r="Z83" s="186"/>
      <c r="AA83" s="186"/>
      <c r="AB83" s="186"/>
      <c r="AC83" s="186"/>
      <c r="AD83" s="186"/>
      <c r="AE83" s="186"/>
      <c r="AF83" s="186"/>
      <c r="AG83" s="186"/>
      <c r="AH83" s="186"/>
    </row>
    <row r="84" spans="25:34"/>
    <row r="85" spans="25:34"/>
    <row r="86" spans="25:34"/>
    <row r="87" spans="25:34"/>
    <row r="88" spans="25:34">
      <c r="AH88" s="186"/>
    </row>
    <row r="89" spans="25:34"/>
    <row r="90" spans="25:34"/>
    <row r="91" spans="25:34"/>
    <row r="92" spans="25:34" ht="13.5" customHeight="1"/>
    <row r="93" spans="25:34" ht="13.5" customHeight="1"/>
    <row r="94" spans="25:34" ht="13.5" customHeight="1">
      <c r="AF94" s="186"/>
      <c r="AG94" s="186"/>
      <c r="AH94" s="186"/>
    </row>
    <row r="95" spans="25:34" ht="13.5" customHeight="1">
      <c r="AH95" s="186"/>
    </row>
    <row r="96" spans="25:34" ht="13.5" customHeight="1"/>
    <row r="97" spans="33:34" ht="13.5" customHeight="1"/>
    <row r="98" spans="33:34" ht="13.5" customHeight="1"/>
    <row r="99" spans="33:34" ht="13.5" customHeight="1"/>
    <row r="100" spans="33:34" ht="13.5" customHeight="1"/>
    <row r="101" spans="33:34" ht="13.5" customHeight="1">
      <c r="AH101" s="186"/>
    </row>
    <row r="102" spans="33:34" ht="13.5" customHeight="1"/>
    <row r="103" spans="33:34" ht="13.5" customHeight="1"/>
    <row r="104" spans="33:34" ht="13.5" customHeight="1">
      <c r="AG104" s="186"/>
      <c r="AH104" s="186"/>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186"/>
    </row>
    <row r="117" spans="34:122" ht="13.5" customHeight="1"/>
    <row r="118" spans="34:122" ht="13.5" customHeight="1"/>
    <row r="119" spans="34:122" ht="13.5" customHeight="1"/>
    <row r="120" spans="34:122" ht="13.5" customHeight="1">
      <c r="AH120" s="186"/>
    </row>
    <row r="121" spans="34:122" ht="13.5" customHeight="1">
      <c r="AH121" s="186"/>
    </row>
    <row r="122" spans="34:122" ht="13.5" customHeight="1"/>
    <row r="123" spans="34:122" ht="13.5" customHeight="1"/>
    <row r="124" spans="34:122" ht="13.5" customHeight="1"/>
    <row r="125" spans="34:122" ht="13.5" customHeight="1">
      <c r="DR125" s="186" t="s">
        <v>82</v>
      </c>
    </row>
  </sheetData>
  <sheetProtection algorithmName="SHA-512" hashValue="0gKlzMa9d4Ys8pzGt+ZCqv0F0dO3ZW1NeGB0E/vM7FN5Sh0HFeAanWkmlIw212r8F24/u74LRQcSrC2dC3GsAg==" saltValue="xUHfSE1fvgvnOig6fFpycw==" spinCount="100000"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R125"/>
  <sheetViews>
    <sheetView showGridLines="0" zoomScaleNormal="100" zoomScaleSheetLayoutView="55" workbookViewId="0">
      <selection activeCell="AN70" sqref="AN70"/>
    </sheetView>
  </sheetViews>
  <sheetFormatPr defaultColWidth="0" defaultRowHeight="13.5" customHeight="1" zeroHeight="1"/>
  <cols>
    <col min="1" max="34" width="2.5" style="187" customWidth="1"/>
    <col min="35" max="122" width="2.5" style="186" customWidth="1"/>
    <col min="123" max="16384" width="2.5" style="186" hidden="1"/>
  </cols>
  <sheetData>
    <row r="1" spans="2:34" ht="13.5" customHeight="1">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row>
    <row r="2" spans="2:34">
      <c r="S2" s="186"/>
      <c r="AH2" s="186"/>
    </row>
    <row r="3" spans="2:34">
      <c r="C3" s="186"/>
      <c r="D3" s="186"/>
      <c r="E3" s="186"/>
      <c r="F3" s="186"/>
      <c r="G3" s="186"/>
      <c r="H3" s="186"/>
      <c r="I3" s="186"/>
      <c r="J3" s="186"/>
      <c r="K3" s="186"/>
      <c r="L3" s="186"/>
      <c r="M3" s="186"/>
      <c r="N3" s="186"/>
      <c r="O3" s="186"/>
      <c r="P3" s="186"/>
      <c r="Q3" s="186"/>
      <c r="R3" s="186"/>
      <c r="S3" s="186"/>
      <c r="U3" s="186"/>
      <c r="V3" s="186"/>
      <c r="W3" s="186"/>
      <c r="X3" s="186"/>
      <c r="Y3" s="186"/>
      <c r="Z3" s="186"/>
      <c r="AA3" s="186"/>
      <c r="AB3" s="186"/>
      <c r="AC3" s="186"/>
      <c r="AD3" s="186"/>
      <c r="AE3" s="186"/>
      <c r="AF3" s="186"/>
      <c r="AG3" s="186"/>
      <c r="AH3" s="186"/>
    </row>
    <row r="4" spans="2:34"/>
    <row r="5" spans="2:34"/>
    <row r="6" spans="2:34"/>
    <row r="7" spans="2:34"/>
    <row r="8" spans="2:34"/>
    <row r="9" spans="2:34">
      <c r="AH9" s="186"/>
    </row>
    <row r="10" spans="2:34"/>
    <row r="11" spans="2:34"/>
    <row r="12" spans="2:34"/>
    <row r="13" spans="2:34"/>
    <row r="14" spans="2:34"/>
    <row r="15" spans="2:34"/>
    <row r="16" spans="2:34"/>
    <row r="17" spans="12:34">
      <c r="AH17" s="186"/>
    </row>
    <row r="18" spans="12:34"/>
    <row r="19" spans="12:34"/>
    <row r="20" spans="12:34">
      <c r="AH20" s="186"/>
    </row>
    <row r="21" spans="12:34">
      <c r="AH21" s="186"/>
    </row>
    <row r="22" spans="12:34"/>
    <row r="23" spans="12:34"/>
    <row r="24" spans="12:34">
      <c r="Q24" s="186"/>
    </row>
    <row r="25" spans="12:34"/>
    <row r="26" spans="12:34"/>
    <row r="27" spans="12:34"/>
    <row r="28" spans="12:34">
      <c r="O28" s="186"/>
      <c r="T28" s="186"/>
      <c r="AH28" s="186"/>
    </row>
    <row r="29" spans="12:34"/>
    <row r="30" spans="12:34"/>
    <row r="31" spans="12:34">
      <c r="Q31" s="186"/>
    </row>
    <row r="32" spans="12:34">
      <c r="L32" s="186"/>
    </row>
    <row r="33" spans="2:34">
      <c r="C33" s="186"/>
      <c r="E33" s="186"/>
      <c r="G33" s="186"/>
      <c r="I33" s="186"/>
      <c r="X33" s="186"/>
    </row>
    <row r="34" spans="2:34">
      <c r="B34" s="186"/>
      <c r="P34" s="186"/>
      <c r="R34" s="186"/>
      <c r="T34" s="186"/>
    </row>
    <row r="35" spans="2:34">
      <c r="D35" s="186"/>
      <c r="W35" s="186"/>
      <c r="AC35" s="186"/>
      <c r="AD35" s="186"/>
      <c r="AE35" s="186"/>
      <c r="AF35" s="186"/>
      <c r="AG35" s="186"/>
      <c r="AH35" s="186"/>
    </row>
    <row r="36" spans="2:34">
      <c r="H36" s="186"/>
      <c r="J36" s="186"/>
      <c r="K36" s="186"/>
      <c r="M36" s="186"/>
      <c r="Y36" s="186"/>
      <c r="Z36" s="186"/>
      <c r="AA36" s="186"/>
      <c r="AB36" s="186"/>
      <c r="AC36" s="186"/>
      <c r="AD36" s="186"/>
      <c r="AE36" s="186"/>
      <c r="AF36" s="186"/>
      <c r="AG36" s="186"/>
      <c r="AH36" s="186"/>
    </row>
    <row r="37" spans="2:34">
      <c r="AH37" s="186"/>
    </row>
    <row r="38" spans="2:34">
      <c r="AG38" s="186"/>
      <c r="AH38" s="186"/>
    </row>
    <row r="39" spans="2:34"/>
    <row r="40" spans="2:34">
      <c r="X40" s="186"/>
    </row>
    <row r="41" spans="2:34">
      <c r="R41" s="186"/>
    </row>
    <row r="42" spans="2:34">
      <c r="W42" s="186"/>
    </row>
    <row r="43" spans="2:34">
      <c r="Y43" s="186"/>
      <c r="Z43" s="186"/>
      <c r="AA43" s="186"/>
      <c r="AB43" s="186"/>
      <c r="AC43" s="186"/>
      <c r="AD43" s="186"/>
      <c r="AE43" s="186"/>
      <c r="AF43" s="186"/>
      <c r="AG43" s="186"/>
      <c r="AH43" s="186"/>
    </row>
    <row r="44" spans="2:34">
      <c r="AH44" s="186"/>
    </row>
    <row r="45" spans="2:34">
      <c r="X45" s="186"/>
    </row>
    <row r="46" spans="2:34"/>
    <row r="47" spans="2:34"/>
    <row r="48" spans="2:34">
      <c r="W48" s="186"/>
      <c r="Y48" s="186"/>
      <c r="Z48" s="186"/>
      <c r="AA48" s="186"/>
      <c r="AB48" s="186"/>
      <c r="AC48" s="186"/>
      <c r="AD48" s="186"/>
      <c r="AE48" s="186"/>
      <c r="AF48" s="186"/>
      <c r="AG48" s="186"/>
      <c r="AH48" s="186"/>
    </row>
    <row r="49" spans="28:34"/>
    <row r="50" spans="28:34">
      <c r="AE50" s="186"/>
      <c r="AF50" s="186"/>
      <c r="AG50" s="186"/>
      <c r="AH50" s="186"/>
    </row>
    <row r="51" spans="28:34">
      <c r="AC51" s="186"/>
      <c r="AD51" s="186"/>
      <c r="AE51" s="186"/>
      <c r="AF51" s="186"/>
      <c r="AG51" s="186"/>
      <c r="AH51" s="186"/>
    </row>
    <row r="52" spans="28:34"/>
    <row r="53" spans="28:34">
      <c r="AF53" s="186"/>
      <c r="AG53" s="186"/>
      <c r="AH53" s="186"/>
    </row>
    <row r="54" spans="28:34">
      <c r="AH54" s="186"/>
    </row>
    <row r="55" spans="28:34"/>
    <row r="56" spans="28:34">
      <c r="AB56" s="186"/>
      <c r="AC56" s="186"/>
      <c r="AD56" s="186"/>
      <c r="AE56" s="186"/>
      <c r="AF56" s="186"/>
      <c r="AG56" s="186"/>
      <c r="AH56" s="186"/>
    </row>
    <row r="57" spans="28:34">
      <c r="AH57" s="186"/>
    </row>
    <row r="58" spans="28:34">
      <c r="AH58" s="186"/>
    </row>
    <row r="59" spans="28:34">
      <c r="AG59" s="186"/>
      <c r="AH59" s="186"/>
    </row>
    <row r="60" spans="28:34"/>
    <row r="61" spans="28:34"/>
    <row r="62" spans="28:34"/>
    <row r="63" spans="28:34">
      <c r="AH63" s="186"/>
    </row>
    <row r="64" spans="28:34">
      <c r="AG64" s="186"/>
      <c r="AH64" s="186"/>
    </row>
    <row r="65" spans="28:34"/>
    <row r="66" spans="28:34"/>
    <row r="67" spans="28:34"/>
    <row r="68" spans="28:34">
      <c r="AB68" s="186"/>
      <c r="AC68" s="186"/>
      <c r="AD68" s="186"/>
      <c r="AE68" s="186"/>
      <c r="AF68" s="186"/>
      <c r="AG68" s="186"/>
      <c r="AH68" s="186"/>
    </row>
    <row r="69" spans="28:34">
      <c r="AF69" s="186"/>
      <c r="AG69" s="186"/>
      <c r="AH69" s="186"/>
    </row>
    <row r="70" spans="28:34"/>
    <row r="71" spans="28:34"/>
    <row r="72" spans="28:34"/>
    <row r="73" spans="28:34"/>
    <row r="74" spans="28:34"/>
    <row r="75" spans="28:34">
      <c r="AH75" s="186"/>
    </row>
    <row r="76" spans="28:34">
      <c r="AF76" s="186"/>
      <c r="AG76" s="186"/>
      <c r="AH76" s="186"/>
    </row>
    <row r="77" spans="28:34">
      <c r="AG77" s="186"/>
      <c r="AH77" s="186"/>
    </row>
    <row r="78" spans="28:34"/>
    <row r="79" spans="28:34"/>
    <row r="80" spans="28:34"/>
    <row r="81" spans="25:34"/>
    <row r="82" spans="25:34">
      <c r="Y82" s="186"/>
    </row>
    <row r="83" spans="25:34">
      <c r="Y83" s="186"/>
      <c r="Z83" s="186"/>
      <c r="AA83" s="186"/>
      <c r="AB83" s="186"/>
      <c r="AC83" s="186"/>
      <c r="AD83" s="186"/>
      <c r="AE83" s="186"/>
      <c r="AF83" s="186"/>
      <c r="AG83" s="186"/>
      <c r="AH83" s="186"/>
    </row>
    <row r="84" spans="25:34"/>
    <row r="85" spans="25:34"/>
    <row r="86" spans="25:34"/>
    <row r="87" spans="25:34"/>
    <row r="88" spans="25:34">
      <c r="AH88" s="186"/>
    </row>
    <row r="89" spans="25:34"/>
    <row r="90" spans="25:34"/>
    <row r="91" spans="25:34"/>
    <row r="92" spans="25:34" ht="13.5" customHeight="1"/>
    <row r="93" spans="25:34" ht="13.5" customHeight="1"/>
    <row r="94" spans="25:34" ht="13.5" customHeight="1">
      <c r="AF94" s="186"/>
      <c r="AG94" s="186"/>
      <c r="AH94" s="186"/>
    </row>
    <row r="95" spans="25:34" ht="13.5" customHeight="1">
      <c r="AH95" s="186"/>
    </row>
    <row r="96" spans="25:34" ht="13.5" customHeight="1"/>
    <row r="97" spans="33:34" ht="13.5" customHeight="1"/>
    <row r="98" spans="33:34" ht="13.5" customHeight="1"/>
    <row r="99" spans="33:34" ht="13.5" customHeight="1"/>
    <row r="100" spans="33:34" ht="13.5" customHeight="1"/>
    <row r="101" spans="33:34" ht="13.5" customHeight="1">
      <c r="AH101" s="186"/>
    </row>
    <row r="102" spans="33:34" ht="13.5" customHeight="1"/>
    <row r="103" spans="33:34" ht="13.5" customHeight="1"/>
    <row r="104" spans="33:34" ht="13.5" customHeight="1">
      <c r="AG104" s="186"/>
      <c r="AH104" s="186"/>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186"/>
    </row>
    <row r="117" spans="34:122" ht="13.5" customHeight="1"/>
    <row r="118" spans="34:122" ht="13.5" customHeight="1"/>
    <row r="119" spans="34:122" ht="13.5" customHeight="1"/>
    <row r="120" spans="34:122" ht="13.5" customHeight="1">
      <c r="AH120" s="186"/>
    </row>
    <row r="121" spans="34:122" ht="13.5" customHeight="1">
      <c r="AH121" s="186"/>
    </row>
    <row r="122" spans="34:122" ht="13.5" customHeight="1"/>
    <row r="123" spans="34:122" ht="13.5" customHeight="1"/>
    <row r="124" spans="34:122" ht="13.5" customHeight="1"/>
    <row r="125" spans="34:122" ht="13.5" customHeight="1">
      <c r="DR125" s="186" t="s">
        <v>178</v>
      </c>
    </row>
  </sheetData>
  <sheetProtection algorithmName="SHA-512" hashValue="Jy1sS4GeApgiWVMWTJyVYV3tqntFaJg1bWaj4zrVV6xaMVBQXB6ouyw37tr3Hz3p+YiA0zpLnKImYlZwlx8dEw==" saltValue="uUgA2h70M5H2DXMPMmzEG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cols>
    <col min="1" max="1" width="45.875" style="150" customWidth="1"/>
    <col min="2" max="8" width="13.375" style="150" customWidth="1"/>
    <col min="9" max="16384" width="11.125" style="150"/>
  </cols>
  <sheetData>
    <row r="1" spans="1:8">
      <c r="A1" s="144"/>
      <c r="B1" s="145"/>
      <c r="C1" s="146"/>
      <c r="D1" s="147"/>
      <c r="E1" s="148"/>
      <c r="F1" s="148"/>
      <c r="G1" s="148"/>
      <c r="H1" s="149"/>
    </row>
    <row r="2" spans="1:8">
      <c r="A2" s="151"/>
      <c r="B2" s="152"/>
      <c r="C2" s="153"/>
      <c r="D2" s="154" t="s">
        <v>52</v>
      </c>
      <c r="E2" s="155"/>
      <c r="F2" s="156" t="s">
        <v>132</v>
      </c>
      <c r="G2" s="157"/>
      <c r="H2" s="158"/>
    </row>
    <row r="3" spans="1:8">
      <c r="A3" s="154" t="s">
        <v>125</v>
      </c>
      <c r="B3" s="159"/>
      <c r="C3" s="160"/>
      <c r="D3" s="161">
        <v>72254</v>
      </c>
      <c r="E3" s="162"/>
      <c r="F3" s="163">
        <v>67319</v>
      </c>
      <c r="G3" s="164"/>
      <c r="H3" s="165"/>
    </row>
    <row r="4" spans="1:8">
      <c r="A4" s="166"/>
      <c r="B4" s="167"/>
      <c r="C4" s="168"/>
      <c r="D4" s="169">
        <v>43579</v>
      </c>
      <c r="E4" s="170"/>
      <c r="F4" s="171">
        <v>38101</v>
      </c>
      <c r="G4" s="172"/>
      <c r="H4" s="173"/>
    </row>
    <row r="5" spans="1:8">
      <c r="A5" s="154" t="s">
        <v>127</v>
      </c>
      <c r="B5" s="159"/>
      <c r="C5" s="160"/>
      <c r="D5" s="161">
        <v>68388</v>
      </c>
      <c r="E5" s="162"/>
      <c r="F5" s="163">
        <v>70615</v>
      </c>
      <c r="G5" s="164"/>
      <c r="H5" s="165"/>
    </row>
    <row r="6" spans="1:8">
      <c r="A6" s="166"/>
      <c r="B6" s="167"/>
      <c r="C6" s="168"/>
      <c r="D6" s="169">
        <v>47352</v>
      </c>
      <c r="E6" s="170"/>
      <c r="F6" s="171">
        <v>37382</v>
      </c>
      <c r="G6" s="172"/>
      <c r="H6" s="173"/>
    </row>
    <row r="7" spans="1:8">
      <c r="A7" s="154" t="s">
        <v>128</v>
      </c>
      <c r="B7" s="159"/>
      <c r="C7" s="160"/>
      <c r="D7" s="161">
        <v>52782</v>
      </c>
      <c r="E7" s="162"/>
      <c r="F7" s="163">
        <v>69185</v>
      </c>
      <c r="G7" s="164"/>
      <c r="H7" s="165"/>
    </row>
    <row r="8" spans="1:8">
      <c r="A8" s="166"/>
      <c r="B8" s="167"/>
      <c r="C8" s="168"/>
      <c r="D8" s="169">
        <v>27247</v>
      </c>
      <c r="E8" s="170"/>
      <c r="F8" s="171">
        <v>38519</v>
      </c>
      <c r="G8" s="172"/>
      <c r="H8" s="173"/>
    </row>
    <row r="9" spans="1:8">
      <c r="A9" s="154" t="s">
        <v>129</v>
      </c>
      <c r="B9" s="159"/>
      <c r="C9" s="160"/>
      <c r="D9" s="161">
        <v>74408</v>
      </c>
      <c r="E9" s="162"/>
      <c r="F9" s="163">
        <v>70166</v>
      </c>
      <c r="G9" s="164"/>
      <c r="H9" s="165"/>
    </row>
    <row r="10" spans="1:8">
      <c r="A10" s="166"/>
      <c r="B10" s="167"/>
      <c r="C10" s="168"/>
      <c r="D10" s="169">
        <v>40734</v>
      </c>
      <c r="E10" s="170"/>
      <c r="F10" s="171">
        <v>36115</v>
      </c>
      <c r="G10" s="172"/>
      <c r="H10" s="173"/>
    </row>
    <row r="11" spans="1:8">
      <c r="A11" s="154" t="s">
        <v>130</v>
      </c>
      <c r="B11" s="159"/>
      <c r="C11" s="160"/>
      <c r="D11" s="161">
        <v>81962</v>
      </c>
      <c r="E11" s="162"/>
      <c r="F11" s="163">
        <v>70329</v>
      </c>
      <c r="G11" s="164"/>
      <c r="H11" s="165"/>
    </row>
    <row r="12" spans="1:8">
      <c r="A12" s="166"/>
      <c r="B12" s="167"/>
      <c r="C12" s="174"/>
      <c r="D12" s="169">
        <v>46596</v>
      </c>
      <c r="E12" s="170"/>
      <c r="F12" s="171">
        <v>39403</v>
      </c>
      <c r="G12" s="172"/>
      <c r="H12" s="173"/>
    </row>
    <row r="13" spans="1:8">
      <c r="A13" s="154"/>
      <c r="B13" s="159"/>
      <c r="C13" s="175"/>
      <c r="D13" s="176">
        <v>69959</v>
      </c>
      <c r="E13" s="177"/>
      <c r="F13" s="178">
        <v>69523</v>
      </c>
      <c r="G13" s="179"/>
      <c r="H13" s="165"/>
    </row>
    <row r="14" spans="1:8">
      <c r="A14" s="166"/>
      <c r="B14" s="167"/>
      <c r="C14" s="168"/>
      <c r="D14" s="169">
        <v>41102</v>
      </c>
      <c r="E14" s="170"/>
      <c r="F14" s="171">
        <v>37904</v>
      </c>
      <c r="G14" s="172"/>
      <c r="H14" s="173"/>
    </row>
    <row r="17" spans="1:11">
      <c r="A17" s="150" t="s">
        <v>53</v>
      </c>
    </row>
    <row r="18" spans="1:11">
      <c r="A18" s="180"/>
      <c r="B18" s="180" t="str">
        <f>実質収支比率等に係る経年分析!F$46</f>
        <v>H28</v>
      </c>
      <c r="C18" s="180" t="str">
        <f>実質収支比率等に係る経年分析!G$46</f>
        <v>H29</v>
      </c>
      <c r="D18" s="180" t="str">
        <f>実質収支比率等に係る経年分析!H$46</f>
        <v>H30</v>
      </c>
      <c r="E18" s="180" t="str">
        <f>実質収支比率等に係る経年分析!I$46</f>
        <v>R01</v>
      </c>
      <c r="F18" s="180" t="str">
        <f>実質収支比率等に係る経年分析!J$46</f>
        <v>R02</v>
      </c>
    </row>
    <row r="19" spans="1:11">
      <c r="A19" s="180" t="s">
        <v>54</v>
      </c>
      <c r="B19" s="180">
        <f>ROUND(VALUE(SUBSTITUTE(実質収支比率等に係る経年分析!F$48,"▲","-")),2)</f>
        <v>5.32</v>
      </c>
      <c r="C19" s="180">
        <f>ROUND(VALUE(SUBSTITUTE(実質収支比率等に係る経年分析!G$48,"▲","-")),2)</f>
        <v>2.9</v>
      </c>
      <c r="D19" s="180">
        <f>ROUND(VALUE(SUBSTITUTE(実質収支比率等に係る経年分析!H$48,"▲","-")),2)</f>
        <v>3.14</v>
      </c>
      <c r="E19" s="180">
        <f>ROUND(VALUE(SUBSTITUTE(実質収支比率等に係る経年分析!I$48,"▲","-")),2)</f>
        <v>2.82</v>
      </c>
      <c r="F19" s="180">
        <f>ROUND(VALUE(SUBSTITUTE(実質収支比率等に係る経年分析!J$48,"▲","-")),2)</f>
        <v>2.4700000000000002</v>
      </c>
    </row>
    <row r="20" spans="1:11">
      <c r="A20" s="180" t="s">
        <v>55</v>
      </c>
      <c r="B20" s="180">
        <f>ROUND(VALUE(SUBSTITUTE(実質収支比率等に係る経年分析!F$47,"▲","-")),2)</f>
        <v>33.79</v>
      </c>
      <c r="C20" s="180">
        <f>ROUND(VALUE(SUBSTITUTE(実質収支比率等に係る経年分析!G$47,"▲","-")),2)</f>
        <v>28.4</v>
      </c>
      <c r="D20" s="180">
        <f>ROUND(VALUE(SUBSTITUTE(実質収支比率等に係る経年分析!H$47,"▲","-")),2)</f>
        <v>24.53</v>
      </c>
      <c r="E20" s="180">
        <f>ROUND(VALUE(SUBSTITUTE(実質収支比率等に係る経年分析!I$47,"▲","-")),2)</f>
        <v>19.73</v>
      </c>
      <c r="F20" s="180">
        <f>ROUND(VALUE(SUBSTITUTE(実質収支比率等に係る経年分析!J$47,"▲","-")),2)</f>
        <v>21.06</v>
      </c>
    </row>
    <row r="21" spans="1:11">
      <c r="A21" s="180" t="s">
        <v>56</v>
      </c>
      <c r="B21" s="180">
        <f>IF(ISNUMBER(VALUE(SUBSTITUTE(実質収支比率等に係る経年分析!F$49,"▲","-"))),ROUND(VALUE(SUBSTITUTE(実質収支比率等に係る経年分析!F$49,"▲","-")),2),NA())</f>
        <v>-0.38</v>
      </c>
      <c r="C21" s="180">
        <f>IF(ISNUMBER(VALUE(SUBSTITUTE(実質収支比率等に係る経年分析!G$49,"▲","-"))),ROUND(VALUE(SUBSTITUTE(実質収支比率等に係る経年分析!G$49,"▲","-")),2),NA())</f>
        <v>-7.81</v>
      </c>
      <c r="D21" s="180">
        <f>IF(ISNUMBER(VALUE(SUBSTITUTE(実質収支比率等に係る経年分析!H$49,"▲","-"))),ROUND(VALUE(SUBSTITUTE(実質収支比率等に係る経年分析!H$49,"▲","-")),2),NA())</f>
        <v>-1.71</v>
      </c>
      <c r="E21" s="180">
        <f>IF(ISNUMBER(VALUE(SUBSTITUTE(実質収支比率等に係る経年分析!I$49,"▲","-"))),ROUND(VALUE(SUBSTITUTE(実質収支比率等に係る経年分析!I$49,"▲","-")),2),NA())</f>
        <v>-5.47</v>
      </c>
      <c r="F21" s="180">
        <f>IF(ISNUMBER(VALUE(SUBSTITUTE(実質収支比率等に係る経年分析!J$49,"▲","-"))),ROUND(VALUE(SUBSTITUTE(実質収支比率等に係る経年分析!J$49,"▲","-")),2),NA())</f>
        <v>-0.28000000000000003</v>
      </c>
    </row>
    <row r="24" spans="1:11">
      <c r="A24" s="150" t="s">
        <v>57</v>
      </c>
    </row>
    <row r="25" spans="1:11">
      <c r="A25" s="181"/>
      <c r="B25" s="181" t="str">
        <f>連結実質赤字比率に係る赤字・黒字の構成分析!F$33</f>
        <v>H28</v>
      </c>
      <c r="C25" s="181"/>
      <c r="D25" s="181" t="str">
        <f>連結実質赤字比率に係る赤字・黒字の構成分析!G$33</f>
        <v>H29</v>
      </c>
      <c r="E25" s="181"/>
      <c r="F25" s="181" t="str">
        <f>連結実質赤字比率に係る赤字・黒字の構成分析!H$33</f>
        <v>H30</v>
      </c>
      <c r="G25" s="181"/>
      <c r="H25" s="181" t="str">
        <f>連結実質赤字比率に係る赤字・黒字の構成分析!I$33</f>
        <v>R01</v>
      </c>
      <c r="I25" s="181"/>
      <c r="J25" s="181" t="str">
        <f>連結実質赤字比率に係る赤字・黒字の構成分析!J$33</f>
        <v>R02</v>
      </c>
      <c r="K25" s="181"/>
    </row>
    <row r="26" spans="1:11">
      <c r="A26" s="181"/>
      <c r="B26" s="181" t="s">
        <v>58</v>
      </c>
      <c r="C26" s="181" t="s">
        <v>59</v>
      </c>
      <c r="D26" s="181" t="s">
        <v>58</v>
      </c>
      <c r="E26" s="181" t="s">
        <v>59</v>
      </c>
      <c r="F26" s="181" t="s">
        <v>58</v>
      </c>
      <c r="G26" s="181" t="s">
        <v>59</v>
      </c>
      <c r="H26" s="181" t="s">
        <v>58</v>
      </c>
      <c r="I26" s="181" t="s">
        <v>59</v>
      </c>
      <c r="J26" s="181" t="s">
        <v>58</v>
      </c>
      <c r="K26" s="181" t="s">
        <v>59</v>
      </c>
    </row>
    <row r="27" spans="1:11">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#N/A</v>
      </c>
      <c r="C27" s="181">
        <f>IF(ROUND(VALUE(SUBSTITUTE(連結実質赤字比率に係る赤字・黒字の構成分析!F$43,"▲", "-")), 2) &gt;= 0, ABS(ROUND(VALUE(SUBSTITUTE(連結実質赤字比率に係る赤字・黒字の構成分析!F$43,"▲", "-")), 2)), NA())</f>
        <v>0</v>
      </c>
      <c r="D27" s="181" t="e">
        <f>IF(ROUND(VALUE(SUBSTITUTE(連結実質赤字比率に係る赤字・黒字の構成分析!G$43,"▲", "-")), 2) &lt; 0, ABS(ROUND(VALUE(SUBSTITUTE(連結実質赤字比率に係る赤字・黒字の構成分析!G$43,"▲", "-")), 2)), NA())</f>
        <v>#N/A</v>
      </c>
      <c r="E27" s="181">
        <f>IF(ROUND(VALUE(SUBSTITUTE(連結実質赤字比率に係る赤字・黒字の構成分析!G$43,"▲", "-")), 2) &gt;= 0, ABS(ROUND(VALUE(SUBSTITUTE(連結実質赤字比率に係る赤字・黒字の構成分析!G$43,"▲", "-")), 2)), NA())</f>
        <v>0</v>
      </c>
      <c r="F27" s="181" t="e">
        <f>IF(ROUND(VALUE(SUBSTITUTE(連結実質赤字比率に係る赤字・黒字の構成分析!H$43,"▲", "-")), 2) &lt; 0, ABS(ROUND(VALUE(SUBSTITUTE(連結実質赤字比率に係る赤字・黒字の構成分析!H$43,"▲", "-")), 2)), NA())</f>
        <v>#N/A</v>
      </c>
      <c r="G27" s="181">
        <f>IF(ROUND(VALUE(SUBSTITUTE(連結実質赤字比率に係る赤字・黒字の構成分析!H$43,"▲", "-")), 2) &gt;= 0, ABS(ROUND(VALUE(SUBSTITUTE(連結実質赤字比率に係る赤字・黒字の構成分析!H$43,"▲", "-")), 2)), NA())</f>
        <v>0</v>
      </c>
      <c r="H27" s="181" t="e">
        <f>IF(ROUND(VALUE(SUBSTITUTE(連結実質赤字比率に係る赤字・黒字の構成分析!I$43,"▲", "-")), 2) &lt; 0, ABS(ROUND(VALUE(SUBSTITUTE(連結実質赤字比率に係る赤字・黒字の構成分析!I$43,"▲", "-")), 2)), NA())</f>
        <v>#N/A</v>
      </c>
      <c r="I27" s="181">
        <f>IF(ROUND(VALUE(SUBSTITUTE(連結実質赤字比率に係る赤字・黒字の構成分析!I$43,"▲", "-")), 2) &gt;= 0, ABS(ROUND(VALUE(SUBSTITUTE(連結実質赤字比率に係る赤字・黒字の構成分析!I$43,"▲", "-")), 2)), NA())</f>
        <v>0.01</v>
      </c>
      <c r="J27" s="181" t="e">
        <f>IF(ROUND(VALUE(SUBSTITUTE(連結実質赤字比率に係る赤字・黒字の構成分析!J$43,"▲", "-")), 2) &lt; 0, ABS(ROUND(VALUE(SUBSTITUTE(連結実質赤字比率に係る赤字・黒字の構成分析!J$43,"▲", "-")), 2)), NA())</f>
        <v>#N/A</v>
      </c>
      <c r="K27" s="181">
        <f>IF(ROUND(VALUE(SUBSTITUTE(連結実質赤字比率に係る赤字・黒字の構成分析!J$43,"▲", "-")), 2) &gt;= 0, ABS(ROUND(VALUE(SUBSTITUTE(連結実質赤字比率に係る赤字・黒字の構成分析!J$43,"▲", "-")), 2)), NA())</f>
        <v>0</v>
      </c>
    </row>
    <row r="28" spans="1:11">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c r="A29" s="181" t="str">
        <f>IF(連結実質赤字比率に係る赤字・黒字の構成分析!C$41="",NA(),連結実質赤字比率に係る赤字・黒字の構成分析!C$41)</f>
        <v>給水施設事業特別会計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0</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v>
      </c>
    </row>
    <row r="30" spans="1:11">
      <c r="A30" s="181" t="str">
        <f>IF(連結実質赤字比率に係る赤字・黒字の構成分析!C$40="",NA(),連結実質赤字比率に係る赤字・黒字の構成分析!C$40)</f>
        <v>情報センター事業特別会計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0</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0</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v>
      </c>
    </row>
    <row r="31" spans="1:11">
      <c r="A31" s="181" t="str">
        <f>IF(連結実質赤字比率に係る赤字・黒字の構成分析!C$39="",NA(),連結実質赤字比率に係る赤字・黒字の構成分析!C$39)</f>
        <v>後期高齢者医療特別会計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0.01</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0.01</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0.01</v>
      </c>
    </row>
    <row r="32" spans="1:11">
      <c r="A32" s="181" t="str">
        <f>IF(連結実質赤字比率に係る赤字・黒字の構成分析!C$38="",NA(),連結実質赤字比率に係る赤字・黒字の構成分析!C$38)</f>
        <v>介護保険特別会計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0.24</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0.16</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0.3</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0.65</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0.69</v>
      </c>
    </row>
    <row r="33" spans="1:16">
      <c r="A33" s="181" t="str">
        <f>IF(連結実質赤字比率に係る赤字・黒字の構成分析!C$37="",NA(),連結実質赤字比率に係る赤字・黒字の構成分析!C$37)</f>
        <v>国民健康保険特別会計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1.78</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1.85</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1.42</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1.57</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1.79</v>
      </c>
    </row>
    <row r="34" spans="1:16">
      <c r="A34" s="181" t="str">
        <f>IF(連結実質赤字比率に係る赤字・黒字の構成分析!C$36="",NA(),連結実質赤字比率に係る赤字・黒字の構成分析!C$36)</f>
        <v>一般会計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5.31</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2.9</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3.14</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2.82</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2.46</v>
      </c>
    </row>
    <row r="35" spans="1:16">
      <c r="A35" s="181" t="str">
        <f>IF(連結実質赤字比率に係る赤字・黒字の構成分析!C$35="",NA(),連結実質赤字比率に係る赤字・黒字の構成分析!C$35)</f>
        <v>下水道事業会計</v>
      </c>
      <c r="B35" s="181" t="e">
        <f>IF(ROUND(VALUE(SUBSTITUTE(連結実質赤字比率に係る赤字・黒字の構成分析!F$35,"▲", "-")), 2) &lt; 0, ABS(ROUND(VALUE(SUBSTITUTE(連結実質赤字比率に係る赤字・黒字の構成分析!F$35,"▲", "-")), 2)), NA())</f>
        <v>#VALUE!</v>
      </c>
      <c r="C35" s="181" t="e">
        <f>IF(ROUND(VALUE(SUBSTITUTE(連結実質赤字比率に係る赤字・黒字の構成分析!F$35,"▲", "-")), 2) &gt;= 0, ABS(ROUND(VALUE(SUBSTITUTE(連結実質赤字比率に係る赤字・黒字の構成分析!F$35,"▲", "-")), 2)), NA())</f>
        <v>#VALUE!</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0.61</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1.1100000000000001</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1.79</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2.73</v>
      </c>
    </row>
    <row r="36" spans="1:16">
      <c r="A36" s="181" t="str">
        <f>IF(連結実質赤字比率に係る赤字・黒字の構成分析!C$34="",NA(),連結実質赤字比率に係る赤字・黒字の構成分析!C$34)</f>
        <v>水道事業会計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5.13</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5.88</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6.95</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7.56</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8.2799999999999994</v>
      </c>
    </row>
    <row r="39" spans="1:16">
      <c r="A39" s="150" t="s">
        <v>60</v>
      </c>
    </row>
    <row r="40" spans="1:16">
      <c r="A40" s="182"/>
      <c r="B40" s="182" t="str">
        <f>'実質公債費比率（分子）の構造'!K$44</f>
        <v>H28</v>
      </c>
      <c r="C40" s="182"/>
      <c r="D40" s="182"/>
      <c r="E40" s="182" t="str">
        <f>'実質公債費比率（分子）の構造'!L$44</f>
        <v>H29</v>
      </c>
      <c r="F40" s="182"/>
      <c r="G40" s="182"/>
      <c r="H40" s="182" t="str">
        <f>'実質公債費比率（分子）の構造'!M$44</f>
        <v>H30</v>
      </c>
      <c r="I40" s="182"/>
      <c r="J40" s="182"/>
      <c r="K40" s="182" t="str">
        <f>'実質公債費比率（分子）の構造'!N$44</f>
        <v>R01</v>
      </c>
      <c r="L40" s="182"/>
      <c r="M40" s="182"/>
      <c r="N40" s="182" t="str">
        <f>'実質公債費比率（分子）の構造'!O$44</f>
        <v>R02</v>
      </c>
      <c r="O40" s="182"/>
      <c r="P40" s="182"/>
    </row>
    <row r="41" spans="1:16">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c r="A42" s="182" t="s">
        <v>63</v>
      </c>
      <c r="B42" s="182"/>
      <c r="C42" s="182"/>
      <c r="D42" s="182">
        <f>'実質公債費比率（分子）の構造'!K$52</f>
        <v>4918</v>
      </c>
      <c r="E42" s="182"/>
      <c r="F42" s="182"/>
      <c r="G42" s="182">
        <f>'実質公債費比率（分子）の構造'!L$52</f>
        <v>4742</v>
      </c>
      <c r="H42" s="182"/>
      <c r="I42" s="182"/>
      <c r="J42" s="182">
        <f>'実質公債費比率（分子）の構造'!M$52</f>
        <v>4672</v>
      </c>
      <c r="K42" s="182"/>
      <c r="L42" s="182"/>
      <c r="M42" s="182">
        <f>'実質公債費比率（分子）の構造'!N$52</f>
        <v>4519</v>
      </c>
      <c r="N42" s="182"/>
      <c r="O42" s="182"/>
      <c r="P42" s="182">
        <f>'実質公債費比率（分子）の構造'!O$52</f>
        <v>4244</v>
      </c>
    </row>
    <row r="43" spans="1:16">
      <c r="A43" s="182" t="s">
        <v>64</v>
      </c>
      <c r="B43" s="182">
        <f>'実質公債費比率（分子）の構造'!K$51</f>
        <v>1</v>
      </c>
      <c r="C43" s="182"/>
      <c r="D43" s="182"/>
      <c r="E43" s="182">
        <f>'実質公債費比率（分子）の構造'!L$51</f>
        <v>1</v>
      </c>
      <c r="F43" s="182"/>
      <c r="G43" s="182"/>
      <c r="H43" s="182">
        <f>'実質公債費比率（分子）の構造'!M$51</f>
        <v>1</v>
      </c>
      <c r="I43" s="182"/>
      <c r="J43" s="182"/>
      <c r="K43" s="182">
        <f>'実質公債費比率（分子）の構造'!N$51</f>
        <v>1</v>
      </c>
      <c r="L43" s="182"/>
      <c r="M43" s="182"/>
      <c r="N43" s="182">
        <f>'実質公債費比率（分子）の構造'!O$51</f>
        <v>0</v>
      </c>
      <c r="O43" s="182"/>
      <c r="P43" s="182"/>
    </row>
    <row r="44" spans="1:16">
      <c r="A44" s="182" t="s">
        <v>65</v>
      </c>
      <c r="B44" s="182">
        <f>'実質公債費比率（分子）の構造'!K$50</f>
        <v>2</v>
      </c>
      <c r="C44" s="182"/>
      <c r="D44" s="182"/>
      <c r="E44" s="182">
        <f>'実質公債費比率（分子）の構造'!L$50</f>
        <v>1</v>
      </c>
      <c r="F44" s="182"/>
      <c r="G44" s="182"/>
      <c r="H44" s="182">
        <f>'実質公債費比率（分子）の構造'!M$50</f>
        <v>2</v>
      </c>
      <c r="I44" s="182"/>
      <c r="J44" s="182"/>
      <c r="K44" s="182">
        <f>'実質公債費比率（分子）の構造'!N$50</f>
        <v>1</v>
      </c>
      <c r="L44" s="182"/>
      <c r="M44" s="182"/>
      <c r="N44" s="182">
        <f>'実質公債費比率（分子）の構造'!O$50</f>
        <v>1</v>
      </c>
      <c r="O44" s="182"/>
      <c r="P44" s="182"/>
    </row>
    <row r="45" spans="1:16">
      <c r="A45" s="182" t="s">
        <v>66</v>
      </c>
      <c r="B45" s="182">
        <f>'実質公債費比率（分子）の構造'!K$49</f>
        <v>23</v>
      </c>
      <c r="C45" s="182"/>
      <c r="D45" s="182"/>
      <c r="E45" s="182">
        <f>'実質公債費比率（分子）の構造'!L$49</f>
        <v>25</v>
      </c>
      <c r="F45" s="182"/>
      <c r="G45" s="182"/>
      <c r="H45" s="182">
        <f>'実質公債費比率（分子）の構造'!M$49</f>
        <v>24</v>
      </c>
      <c r="I45" s="182"/>
      <c r="J45" s="182"/>
      <c r="K45" s="182">
        <f>'実質公債費比率（分子）の構造'!N$49</f>
        <v>26</v>
      </c>
      <c r="L45" s="182"/>
      <c r="M45" s="182"/>
      <c r="N45" s="182">
        <f>'実質公債費比率（分子）の構造'!O$49</f>
        <v>30</v>
      </c>
      <c r="O45" s="182"/>
      <c r="P45" s="182"/>
    </row>
    <row r="46" spans="1:16">
      <c r="A46" s="182" t="s">
        <v>67</v>
      </c>
      <c r="B46" s="182">
        <f>'実質公債費比率（分子）の構造'!K$48</f>
        <v>836</v>
      </c>
      <c r="C46" s="182"/>
      <c r="D46" s="182"/>
      <c r="E46" s="182">
        <f>'実質公債費比率（分子）の構造'!L$48</f>
        <v>684</v>
      </c>
      <c r="F46" s="182"/>
      <c r="G46" s="182"/>
      <c r="H46" s="182">
        <f>'実質公債費比率（分子）の構造'!M$48</f>
        <v>615</v>
      </c>
      <c r="I46" s="182"/>
      <c r="J46" s="182"/>
      <c r="K46" s="182">
        <f>'実質公債費比率（分子）の構造'!N$48</f>
        <v>580</v>
      </c>
      <c r="L46" s="182"/>
      <c r="M46" s="182"/>
      <c r="N46" s="182">
        <f>'実質公債費比率（分子）の構造'!O$48</f>
        <v>602</v>
      </c>
      <c r="O46" s="182"/>
      <c r="P46" s="182"/>
    </row>
    <row r="47" spans="1:16">
      <c r="A47" s="182" t="s">
        <v>68</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c r="A49" s="182" t="s">
        <v>70</v>
      </c>
      <c r="B49" s="182">
        <f>'実質公債費比率（分子）の構造'!K$45</f>
        <v>4774</v>
      </c>
      <c r="C49" s="182"/>
      <c r="D49" s="182"/>
      <c r="E49" s="182">
        <f>'実質公債費比率（分子）の構造'!L$45</f>
        <v>4934</v>
      </c>
      <c r="F49" s="182"/>
      <c r="G49" s="182"/>
      <c r="H49" s="182">
        <f>'実質公債費比率（分子）の構造'!M$45</f>
        <v>4838</v>
      </c>
      <c r="I49" s="182"/>
      <c r="J49" s="182"/>
      <c r="K49" s="182">
        <f>'実質公債費比率（分子）の構造'!N$45</f>
        <v>4538</v>
      </c>
      <c r="L49" s="182"/>
      <c r="M49" s="182"/>
      <c r="N49" s="182">
        <f>'実質公債費比率（分子）の構造'!O$45</f>
        <v>4283</v>
      </c>
      <c r="O49" s="182"/>
      <c r="P49" s="182"/>
    </row>
    <row r="50" spans="1:16">
      <c r="A50" s="182" t="s">
        <v>71</v>
      </c>
      <c r="B50" s="182" t="e">
        <f>NA()</f>
        <v>#N/A</v>
      </c>
      <c r="C50" s="182">
        <f>IF(ISNUMBER('実質公債費比率（分子）の構造'!K$53),'実質公債費比率（分子）の構造'!K$53,NA())</f>
        <v>718</v>
      </c>
      <c r="D50" s="182" t="e">
        <f>NA()</f>
        <v>#N/A</v>
      </c>
      <c r="E50" s="182" t="e">
        <f>NA()</f>
        <v>#N/A</v>
      </c>
      <c r="F50" s="182">
        <f>IF(ISNUMBER('実質公債費比率（分子）の構造'!L$53),'実質公債費比率（分子）の構造'!L$53,NA())</f>
        <v>903</v>
      </c>
      <c r="G50" s="182" t="e">
        <f>NA()</f>
        <v>#N/A</v>
      </c>
      <c r="H50" s="182" t="e">
        <f>NA()</f>
        <v>#N/A</v>
      </c>
      <c r="I50" s="182">
        <f>IF(ISNUMBER('実質公債費比率（分子）の構造'!M$53),'実質公債費比率（分子）の構造'!M$53,NA())</f>
        <v>808</v>
      </c>
      <c r="J50" s="182" t="e">
        <f>NA()</f>
        <v>#N/A</v>
      </c>
      <c r="K50" s="182" t="e">
        <f>NA()</f>
        <v>#N/A</v>
      </c>
      <c r="L50" s="182">
        <f>IF(ISNUMBER('実質公債費比率（分子）の構造'!N$53),'実質公債費比率（分子）の構造'!N$53,NA())</f>
        <v>627</v>
      </c>
      <c r="M50" s="182" t="e">
        <f>NA()</f>
        <v>#N/A</v>
      </c>
      <c r="N50" s="182" t="e">
        <f>NA()</f>
        <v>#N/A</v>
      </c>
      <c r="O50" s="182">
        <f>IF(ISNUMBER('実質公債費比率（分子）の構造'!O$53),'実質公債費比率（分子）の構造'!O$53,NA())</f>
        <v>672</v>
      </c>
      <c r="P50" s="182" t="e">
        <f>NA()</f>
        <v>#N/A</v>
      </c>
    </row>
    <row r="53" spans="1:16">
      <c r="A53" s="150" t="s">
        <v>72</v>
      </c>
    </row>
    <row r="54" spans="1:16">
      <c r="A54" s="181"/>
      <c r="B54" s="181" t="str">
        <f>'将来負担比率（分子）の構造'!I$40</f>
        <v>H28</v>
      </c>
      <c r="C54" s="181"/>
      <c r="D54" s="181"/>
      <c r="E54" s="181" t="str">
        <f>'将来負担比率（分子）の構造'!J$40</f>
        <v>H29</v>
      </c>
      <c r="F54" s="181"/>
      <c r="G54" s="181"/>
      <c r="H54" s="181" t="str">
        <f>'将来負担比率（分子）の構造'!K$40</f>
        <v>H30</v>
      </c>
      <c r="I54" s="181"/>
      <c r="J54" s="181"/>
      <c r="K54" s="181" t="str">
        <f>'将来負担比率（分子）の構造'!L$40</f>
        <v>R01</v>
      </c>
      <c r="L54" s="181"/>
      <c r="M54" s="181"/>
      <c r="N54" s="181" t="str">
        <f>'将来負担比率（分子）の構造'!M$40</f>
        <v>R02</v>
      </c>
      <c r="O54" s="181"/>
      <c r="P54" s="181"/>
    </row>
    <row r="55" spans="1:16">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c r="A56" s="181" t="s">
        <v>43</v>
      </c>
      <c r="B56" s="181"/>
      <c r="C56" s="181"/>
      <c r="D56" s="181">
        <f>'将来負担比率（分子）の構造'!I$52</f>
        <v>37756</v>
      </c>
      <c r="E56" s="181"/>
      <c r="F56" s="181"/>
      <c r="G56" s="181">
        <f>'将来負担比率（分子）の構造'!J$52</f>
        <v>36746</v>
      </c>
      <c r="H56" s="181"/>
      <c r="I56" s="181"/>
      <c r="J56" s="181">
        <f>'将来負担比率（分子）の構造'!K$52</f>
        <v>35209</v>
      </c>
      <c r="K56" s="181"/>
      <c r="L56" s="181"/>
      <c r="M56" s="181">
        <f>'将来負担比率（分子）の構造'!L$52</f>
        <v>34497</v>
      </c>
      <c r="N56" s="181"/>
      <c r="O56" s="181"/>
      <c r="P56" s="181">
        <f>'将来負担比率（分子）の構造'!M$52</f>
        <v>33778</v>
      </c>
    </row>
    <row r="57" spans="1:16">
      <c r="A57" s="181" t="s">
        <v>42</v>
      </c>
      <c r="B57" s="181"/>
      <c r="C57" s="181"/>
      <c r="D57" s="181">
        <f>'将来負担比率（分子）の構造'!I$51</f>
        <v>4755</v>
      </c>
      <c r="E57" s="181"/>
      <c r="F57" s="181"/>
      <c r="G57" s="181">
        <f>'将来負担比率（分子）の構造'!J$51</f>
        <v>4101</v>
      </c>
      <c r="H57" s="181"/>
      <c r="I57" s="181"/>
      <c r="J57" s="181">
        <f>'将来負担比率（分子）の構造'!K$51</f>
        <v>3497</v>
      </c>
      <c r="K57" s="181"/>
      <c r="L57" s="181"/>
      <c r="M57" s="181">
        <f>'将来負担比率（分子）の構造'!L$51</f>
        <v>3049</v>
      </c>
      <c r="N57" s="181"/>
      <c r="O57" s="181"/>
      <c r="P57" s="181">
        <f>'将来負担比率（分子）の構造'!M$51</f>
        <v>3016</v>
      </c>
    </row>
    <row r="58" spans="1:16">
      <c r="A58" s="181" t="s">
        <v>41</v>
      </c>
      <c r="B58" s="181"/>
      <c r="C58" s="181"/>
      <c r="D58" s="181">
        <f>'将来負担比率（分子）の構造'!I$50</f>
        <v>16012</v>
      </c>
      <c r="E58" s="181"/>
      <c r="F58" s="181"/>
      <c r="G58" s="181">
        <f>'将来負担比率（分子）の構造'!J$50</f>
        <v>15094</v>
      </c>
      <c r="H58" s="181"/>
      <c r="I58" s="181"/>
      <c r="J58" s="181">
        <f>'将来負担比率（分子）の構造'!K$50</f>
        <v>14021</v>
      </c>
      <c r="K58" s="181"/>
      <c r="L58" s="181"/>
      <c r="M58" s="181">
        <f>'将来負担比率（分子）の構造'!L$50</f>
        <v>12783</v>
      </c>
      <c r="N58" s="181"/>
      <c r="O58" s="181"/>
      <c r="P58" s="181">
        <f>'将来負担比率（分子）の構造'!M$50</f>
        <v>12536</v>
      </c>
    </row>
    <row r="59" spans="1:16">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c r="A61" s="181" t="s">
        <v>36</v>
      </c>
      <c r="B61" s="181">
        <f>'将来負担比率（分子）の構造'!I$46</f>
        <v>1</v>
      </c>
      <c r="C61" s="181"/>
      <c r="D61" s="181"/>
      <c r="E61" s="181">
        <f>'将来負担比率（分子）の構造'!J$46</f>
        <v>1</v>
      </c>
      <c r="F61" s="181"/>
      <c r="G61" s="181"/>
      <c r="H61" s="181">
        <f>'将来負担比率（分子）の構造'!K$46</f>
        <v>1</v>
      </c>
      <c r="I61" s="181"/>
      <c r="J61" s="181"/>
      <c r="K61" s="181">
        <f>'将来負担比率（分子）の構造'!L$46</f>
        <v>2</v>
      </c>
      <c r="L61" s="181"/>
      <c r="M61" s="181"/>
      <c r="N61" s="181">
        <f>'将来負担比率（分子）の構造'!M$46</f>
        <v>3</v>
      </c>
      <c r="O61" s="181"/>
      <c r="P61" s="181"/>
    </row>
    <row r="62" spans="1:16">
      <c r="A62" s="181" t="s">
        <v>35</v>
      </c>
      <c r="B62" s="181">
        <f>'将来負担比率（分子）の構造'!I$45</f>
        <v>5353</v>
      </c>
      <c r="C62" s="181"/>
      <c r="D62" s="181"/>
      <c r="E62" s="181">
        <f>'将来負担比率（分子）の構造'!J$45</f>
        <v>4988</v>
      </c>
      <c r="F62" s="181"/>
      <c r="G62" s="181"/>
      <c r="H62" s="181">
        <f>'将来負担比率（分子）の構造'!K$45</f>
        <v>4408</v>
      </c>
      <c r="I62" s="181"/>
      <c r="J62" s="181"/>
      <c r="K62" s="181">
        <f>'将来負担比率（分子）の構造'!L$45</f>
        <v>4081</v>
      </c>
      <c r="L62" s="181"/>
      <c r="M62" s="181"/>
      <c r="N62" s="181">
        <f>'将来負担比率（分子）の構造'!M$45</f>
        <v>3997</v>
      </c>
      <c r="O62" s="181"/>
      <c r="P62" s="181"/>
    </row>
    <row r="63" spans="1:16">
      <c r="A63" s="181" t="s">
        <v>34</v>
      </c>
      <c r="B63" s="181">
        <f>'将来負担比率（分子）の構造'!I$44</f>
        <v>317</v>
      </c>
      <c r="C63" s="181"/>
      <c r="D63" s="181"/>
      <c r="E63" s="181">
        <f>'将来負担比率（分子）の構造'!J$44</f>
        <v>337</v>
      </c>
      <c r="F63" s="181"/>
      <c r="G63" s="181"/>
      <c r="H63" s="181">
        <f>'将来負担比率（分子）の構造'!K$44</f>
        <v>342</v>
      </c>
      <c r="I63" s="181"/>
      <c r="J63" s="181"/>
      <c r="K63" s="181">
        <f>'将来負担比率（分子）の構造'!L$44</f>
        <v>359</v>
      </c>
      <c r="L63" s="181"/>
      <c r="M63" s="181"/>
      <c r="N63" s="181">
        <f>'将来負担比率（分子）の構造'!M$44</f>
        <v>423</v>
      </c>
      <c r="O63" s="181"/>
      <c r="P63" s="181"/>
    </row>
    <row r="64" spans="1:16">
      <c r="A64" s="181" t="s">
        <v>33</v>
      </c>
      <c r="B64" s="181">
        <f>'将来負担比率（分子）の構造'!I$43</f>
        <v>10362</v>
      </c>
      <c r="C64" s="181"/>
      <c r="D64" s="181"/>
      <c r="E64" s="181">
        <f>'将来負担比率（分子）の構造'!J$43</f>
        <v>8924</v>
      </c>
      <c r="F64" s="181"/>
      <c r="G64" s="181"/>
      <c r="H64" s="181">
        <f>'将来負担比率（分子）の構造'!K$43</f>
        <v>7494</v>
      </c>
      <c r="I64" s="181"/>
      <c r="J64" s="181"/>
      <c r="K64" s="181">
        <f>'将来負担比率（分子）の構造'!L$43</f>
        <v>6519</v>
      </c>
      <c r="L64" s="181"/>
      <c r="M64" s="181"/>
      <c r="N64" s="181">
        <f>'将来負担比率（分子）の構造'!M$43</f>
        <v>4706</v>
      </c>
      <c r="O64" s="181"/>
      <c r="P64" s="181"/>
    </row>
    <row r="65" spans="1:16">
      <c r="A65" s="181" t="s">
        <v>32</v>
      </c>
      <c r="B65" s="181" t="str">
        <f>'将来負担比率（分子）の構造'!I$42</f>
        <v>-</v>
      </c>
      <c r="C65" s="181"/>
      <c r="D65" s="181"/>
      <c r="E65" s="181" t="str">
        <f>'将来負担比率（分子）の構造'!J$42</f>
        <v>-</v>
      </c>
      <c r="F65" s="181"/>
      <c r="G65" s="181"/>
      <c r="H65" s="181" t="str">
        <f>'将来負担比率（分子）の構造'!K$42</f>
        <v>-</v>
      </c>
      <c r="I65" s="181"/>
      <c r="J65" s="181"/>
      <c r="K65" s="181" t="str">
        <f>'将来負担比率（分子）の構造'!L$42</f>
        <v>-</v>
      </c>
      <c r="L65" s="181"/>
      <c r="M65" s="181"/>
      <c r="N65" s="181" t="str">
        <f>'将来負担比率（分子）の構造'!M$42</f>
        <v>-</v>
      </c>
      <c r="O65" s="181"/>
      <c r="P65" s="181"/>
    </row>
    <row r="66" spans="1:16">
      <c r="A66" s="181" t="s">
        <v>31</v>
      </c>
      <c r="B66" s="181">
        <f>'将来負担比率（分子）の構造'!I$41</f>
        <v>39122</v>
      </c>
      <c r="C66" s="181"/>
      <c r="D66" s="181"/>
      <c r="E66" s="181">
        <f>'将来負担比率（分子）の構造'!J$41</f>
        <v>38302</v>
      </c>
      <c r="F66" s="181"/>
      <c r="G66" s="181"/>
      <c r="H66" s="181">
        <f>'将来負担比率（分子）の構造'!K$41</f>
        <v>36205</v>
      </c>
      <c r="I66" s="181"/>
      <c r="J66" s="181"/>
      <c r="K66" s="181">
        <f>'将来負担比率（分子）の構造'!L$41</f>
        <v>35124</v>
      </c>
      <c r="L66" s="181"/>
      <c r="M66" s="181"/>
      <c r="N66" s="181">
        <f>'将来負担比率（分子）の構造'!M$41</f>
        <v>35888</v>
      </c>
      <c r="O66" s="181"/>
      <c r="P66" s="181"/>
    </row>
    <row r="67" spans="1:16">
      <c r="A67" s="181" t="s">
        <v>75</v>
      </c>
      <c r="B67" s="181" t="e">
        <f>NA()</f>
        <v>#N/A</v>
      </c>
      <c r="C67" s="181">
        <f>IF(ISNUMBER('将来負担比率（分子）の構造'!I$53), IF('将来負担比率（分子）の構造'!I$53 &lt; 0, 0, '将来負担比率（分子）の構造'!I$53), NA())</f>
        <v>0</v>
      </c>
      <c r="D67" s="181" t="e">
        <f>NA()</f>
        <v>#N/A</v>
      </c>
      <c r="E67" s="181" t="e">
        <f>NA()</f>
        <v>#N/A</v>
      </c>
      <c r="F67" s="181">
        <f>IF(ISNUMBER('将来負担比率（分子）の構造'!J$53), IF('将来負担比率（分子）の構造'!J$53 &lt; 0, 0, '将来負担比率（分子）の構造'!J$53), NA())</f>
        <v>0</v>
      </c>
      <c r="G67" s="181" t="e">
        <f>NA()</f>
        <v>#N/A</v>
      </c>
      <c r="H67" s="181" t="e">
        <f>NA()</f>
        <v>#N/A</v>
      </c>
      <c r="I67" s="181">
        <f>IF(ISNUMBER('将来負担比率（分子）の構造'!K$53), IF('将来負担比率（分子）の構造'!K$53 &lt; 0, 0, '将来負担比率（分子）の構造'!K$53), NA())</f>
        <v>0</v>
      </c>
      <c r="J67" s="181" t="e">
        <f>NA()</f>
        <v>#N/A</v>
      </c>
      <c r="K67" s="181" t="e">
        <f>NA()</f>
        <v>#N/A</v>
      </c>
      <c r="L67" s="181">
        <f>IF(ISNUMBER('将来負担比率（分子）の構造'!L$53), IF('将来負担比率（分子）の構造'!L$53 &lt; 0, 0, '将来負担比率（分子）の構造'!L$53), NA())</f>
        <v>0</v>
      </c>
      <c r="M67" s="181" t="e">
        <f>NA()</f>
        <v>#N/A</v>
      </c>
      <c r="N67" s="181" t="e">
        <f>NA()</f>
        <v>#N/A</v>
      </c>
      <c r="O67" s="181">
        <f>IF(ISNUMBER('将来負担比率（分子）の構造'!M$53), IF('将来負担比率（分子）の構造'!M$53 &lt; 0, 0, '将来負担比率（分子）の構造'!M$53), NA())</f>
        <v>0</v>
      </c>
      <c r="P67" s="181" t="e">
        <f>NA()</f>
        <v>#N/A</v>
      </c>
    </row>
    <row r="70" spans="1:16">
      <c r="A70" s="183" t="s">
        <v>76</v>
      </c>
      <c r="B70" s="183"/>
      <c r="C70" s="183"/>
      <c r="D70" s="183"/>
      <c r="E70" s="183"/>
      <c r="F70" s="183"/>
    </row>
    <row r="71" spans="1:16">
      <c r="A71" s="184"/>
      <c r="B71" s="184" t="str">
        <f>基金残高に係る経年分析!F54</f>
        <v>H30</v>
      </c>
      <c r="C71" s="184" t="str">
        <f>基金残高に係る経年分析!G54</f>
        <v>R01</v>
      </c>
      <c r="D71" s="184" t="str">
        <f>基金残高に係る経年分析!H54</f>
        <v>R02</v>
      </c>
    </row>
    <row r="72" spans="1:16">
      <c r="A72" s="184" t="s">
        <v>77</v>
      </c>
      <c r="B72" s="185">
        <f>基金残高に係る経年分析!F55</f>
        <v>5159</v>
      </c>
      <c r="C72" s="185">
        <f>基金残高に係る経年分析!G55</f>
        <v>4113</v>
      </c>
      <c r="D72" s="185">
        <f>基金残高に係る経年分析!H55</f>
        <v>4420</v>
      </c>
    </row>
    <row r="73" spans="1:16">
      <c r="A73" s="184" t="s">
        <v>78</v>
      </c>
      <c r="B73" s="185">
        <f>基金残高に係る経年分析!F56</f>
        <v>1961</v>
      </c>
      <c r="C73" s="185">
        <f>基金残高に係る経年分析!G56</f>
        <v>1866</v>
      </c>
      <c r="D73" s="185">
        <f>基金残高に係る経年分析!H56</f>
        <v>1771</v>
      </c>
    </row>
    <row r="74" spans="1:16">
      <c r="A74" s="184" t="s">
        <v>79</v>
      </c>
      <c r="B74" s="185">
        <f>基金残高に係る経年分析!F57</f>
        <v>8404</v>
      </c>
      <c r="C74" s="185">
        <f>基金残高に係る経年分析!G57</f>
        <v>8131</v>
      </c>
      <c r="D74" s="185">
        <f>基金残高に係る経年分析!H57</f>
        <v>7556</v>
      </c>
    </row>
  </sheetData>
  <sheetProtection algorithmName="SHA-512" hashValue="nFCxt93QGlAgAQgf64aXNtxvY4IYdaOavHRRCb3syiswd3lYCjyXvjUgSBP/QCdMNZdeUHdeknqB0YwtwKk6Qw==" saltValue="jo4WLlV0tyOKJcYb6PgvE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L89"/>
  <sheetViews>
    <sheetView showGridLines="0" zoomScaleNormal="100" zoomScaleSheetLayoutView="55" workbookViewId="0"/>
  </sheetViews>
  <sheetFormatPr defaultColWidth="0" defaultRowHeight="13.5" customHeight="1" zeroHeight="1"/>
  <cols>
    <col min="1" max="116" width="2.625" style="187" customWidth="1"/>
    <col min="117" max="16384" width="9" style="186" hidden="1"/>
  </cols>
  <sheetData>
    <row r="1" spans="2:11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row>
    <row r="2" spans="2:116"/>
    <row r="3" spans="2:116"/>
    <row r="4" spans="2:11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row>
    <row r="5" spans="2:11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row>
    <row r="6" spans="2:116"/>
    <row r="7" spans="2:116"/>
    <row r="8" spans="2:116"/>
    <row r="9" spans="2:116"/>
    <row r="10" spans="2:116"/>
    <row r="11" spans="2:116"/>
    <row r="12" spans="2:116"/>
    <row r="13" spans="2:116"/>
    <row r="14" spans="2:116"/>
    <row r="15" spans="2:116"/>
    <row r="16" spans="2:116"/>
    <row r="17" spans="9:116"/>
    <row r="18" spans="9:11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86"/>
      <c r="CW18" s="186"/>
      <c r="CX18" s="186"/>
      <c r="CY18" s="186"/>
      <c r="CZ18" s="186"/>
      <c r="DA18" s="186"/>
      <c r="DB18" s="186"/>
      <c r="DC18" s="186"/>
      <c r="DD18" s="186"/>
      <c r="DE18" s="186"/>
      <c r="DF18" s="186"/>
      <c r="DG18" s="186"/>
      <c r="DH18" s="186"/>
      <c r="DI18" s="186"/>
      <c r="DJ18" s="186"/>
      <c r="DK18" s="186"/>
      <c r="DL18" s="186"/>
    </row>
    <row r="19" spans="9:116"/>
    <row r="20" spans="9:116"/>
    <row r="21" spans="9:116">
      <c r="DL21" s="186"/>
    </row>
    <row r="22" spans="9:116">
      <c r="DI22" s="186"/>
      <c r="DJ22" s="186"/>
      <c r="DK22" s="186"/>
      <c r="DL22" s="186"/>
    </row>
    <row r="23" spans="9:116">
      <c r="CY23" s="186"/>
      <c r="CZ23" s="186"/>
      <c r="DA23" s="186"/>
      <c r="DB23" s="186"/>
      <c r="DC23" s="186"/>
      <c r="DD23" s="186"/>
      <c r="DE23" s="186"/>
      <c r="DF23" s="186"/>
      <c r="DG23" s="186"/>
      <c r="DH23" s="186"/>
      <c r="DI23" s="186"/>
      <c r="DJ23" s="186"/>
      <c r="DK23" s="186"/>
      <c r="DL23" s="186"/>
    </row>
    <row r="24" spans="9:116"/>
    <row r="25" spans="9:116"/>
    <row r="26" spans="9:116"/>
    <row r="27" spans="9:116"/>
    <row r="28" spans="9:116"/>
    <row r="29" spans="9:116"/>
    <row r="30" spans="9:116"/>
    <row r="31" spans="9:116"/>
    <row r="32" spans="9:116"/>
    <row r="33" spans="15:116"/>
    <row r="34" spans="15:116"/>
    <row r="35" spans="15:116">
      <c r="CZ35" s="186"/>
      <c r="DA35" s="186"/>
      <c r="DB35" s="186"/>
      <c r="DC35" s="186"/>
      <c r="DD35" s="186"/>
      <c r="DE35" s="186"/>
      <c r="DF35" s="186"/>
      <c r="DG35" s="186"/>
      <c r="DH35" s="186"/>
      <c r="DI35" s="186"/>
      <c r="DJ35" s="186"/>
      <c r="DK35" s="186"/>
      <c r="DL35" s="186"/>
    </row>
    <row r="36" spans="15:116"/>
    <row r="37" spans="15:116">
      <c r="DL37" s="186"/>
    </row>
    <row r="38" spans="15:116">
      <c r="DI38" s="186"/>
      <c r="DJ38" s="186"/>
      <c r="DK38" s="186"/>
      <c r="DL38" s="186"/>
    </row>
    <row r="39" spans="15:116"/>
    <row r="40" spans="15:116"/>
    <row r="41" spans="15:116"/>
    <row r="42" spans="15:116"/>
    <row r="43" spans="15:11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c r="DG43" s="186"/>
      <c r="DH43" s="186"/>
      <c r="DI43" s="186"/>
      <c r="DJ43" s="186"/>
      <c r="DK43" s="186"/>
      <c r="DL43" s="186"/>
    </row>
    <row r="44" spans="15:116">
      <c r="DL44" s="186"/>
    </row>
    <row r="45" spans="15:116"/>
    <row r="46" spans="15:116">
      <c r="DA46" s="186"/>
      <c r="DB46" s="186"/>
      <c r="DC46" s="186"/>
      <c r="DD46" s="186"/>
      <c r="DE46" s="186"/>
      <c r="DF46" s="186"/>
      <c r="DG46" s="186"/>
      <c r="DH46" s="186"/>
      <c r="DI46" s="186"/>
      <c r="DJ46" s="186"/>
      <c r="DK46" s="186"/>
      <c r="DL46" s="186"/>
    </row>
    <row r="47" spans="15:116"/>
    <row r="48" spans="15:116"/>
    <row r="49" spans="104:116"/>
    <row r="50" spans="104:116">
      <c r="CZ50" s="186"/>
      <c r="DA50" s="186"/>
      <c r="DB50" s="186"/>
      <c r="DC50" s="186"/>
      <c r="DD50" s="186"/>
      <c r="DE50" s="186"/>
      <c r="DF50" s="186"/>
      <c r="DG50" s="186"/>
      <c r="DH50" s="186"/>
      <c r="DI50" s="186"/>
      <c r="DJ50" s="186"/>
      <c r="DK50" s="186"/>
      <c r="DL50" s="186"/>
    </row>
    <row r="51" spans="104:116"/>
    <row r="52" spans="104:116"/>
    <row r="53" spans="104:116">
      <c r="DL53" s="186"/>
    </row>
    <row r="54" spans="104:116"/>
    <row r="55" spans="104:116"/>
    <row r="56" spans="104:116"/>
    <row r="57" spans="104:116"/>
    <row r="58" spans="104:116"/>
    <row r="59" spans="104:116"/>
    <row r="60" spans="104:116"/>
    <row r="61" spans="104:116"/>
    <row r="62" spans="104:116"/>
    <row r="63" spans="104:116"/>
    <row r="64" spans="104:116"/>
    <row r="65" spans="107:116"/>
    <row r="66" spans="107:116"/>
    <row r="67" spans="107:116">
      <c r="DC67" s="186"/>
      <c r="DD67" s="186"/>
      <c r="DE67" s="186"/>
      <c r="DF67" s="186"/>
      <c r="DG67" s="186"/>
      <c r="DH67" s="186"/>
      <c r="DI67" s="186"/>
      <c r="DJ67" s="186"/>
      <c r="DK67" s="186"/>
      <c r="DL67" s="186"/>
    </row>
    <row r="68" spans="107:116"/>
    <row r="69" spans="107:116"/>
    <row r="70" spans="107:116"/>
    <row r="71" spans="107:116"/>
    <row r="72" spans="107:116"/>
    <row r="73" spans="107:116"/>
    <row r="74" spans="107:116"/>
    <row r="75" spans="107:116"/>
    <row r="76" spans="107:116"/>
    <row r="77" spans="107:116"/>
    <row r="78" spans="107:116"/>
    <row r="79" spans="107:116"/>
    <row r="80" spans="107:116"/>
    <row r="81"/>
    <row r="82"/>
    <row r="83"/>
    <row r="84"/>
    <row r="85"/>
    <row r="86"/>
    <row r="87"/>
    <row r="88"/>
    <row r="89"/>
  </sheetData>
  <sheetProtection algorithmName="SHA-512" hashValue="7ba73tD8nAlw+qlA5lqwufN7tv/TtmsQ0v+NSVSrmysbvxkVLOTgSqiwvpXmO9CyRH3/x1Z5XBU5ic8gBlFVZA==" saltValue="3n6GJzEMA87ysyM3BrBUUg=="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Z73"/>
  <sheetViews>
    <sheetView showGridLines="0" view="pageBreakPreview" workbookViewId="0"/>
  </sheetViews>
  <sheetFormatPr defaultColWidth="0" defaultRowHeight="13.5" customHeight="1" zeroHeight="1"/>
  <cols>
    <col min="1" max="36" width="2.5" style="188" customWidth="1"/>
    <col min="37" max="44" width="17" style="188" customWidth="1"/>
    <col min="45" max="45" width="6.125" style="195" customWidth="1"/>
    <col min="46" max="46" width="3" style="193" customWidth="1"/>
    <col min="47" max="47" width="19.125" style="188" hidden="1" customWidth="1"/>
    <col min="48" max="52" width="12.625" style="188" hidden="1" customWidth="1"/>
    <col min="53" max="16384" width="8.625" style="188" hidden="1"/>
  </cols>
  <sheetData>
    <row r="1" spans="1:46">
      <c r="AS1" s="189"/>
      <c r="AT1" s="189"/>
    </row>
    <row r="2" spans="1:46">
      <c r="AS2" s="189"/>
      <c r="AT2" s="189"/>
    </row>
    <row r="3" spans="1:46">
      <c r="AS3" s="189"/>
      <c r="AT3" s="189"/>
    </row>
    <row r="4" spans="1:46">
      <c r="AS4" s="189"/>
      <c r="AT4" s="189"/>
    </row>
    <row r="5" spans="1:46" ht="17.25">
      <c r="A5" s="190" t="s">
        <v>83</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2"/>
    </row>
    <row r="6" spans="1:46">
      <c r="A6" s="193"/>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94" t="s">
        <v>84</v>
      </c>
      <c r="AL6" s="194"/>
      <c r="AM6" s="194"/>
      <c r="AN6" s="194"/>
      <c r="AO6" s="189"/>
      <c r="AP6" s="189"/>
      <c r="AQ6" s="189"/>
      <c r="AR6" s="189"/>
    </row>
    <row r="7" spans="1:46" ht="13.5" customHeight="1">
      <c r="A7" s="193"/>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96"/>
      <c r="AL7" s="197"/>
      <c r="AM7" s="197"/>
      <c r="AN7" s="198"/>
      <c r="AO7" s="282" t="s">
        <v>85</v>
      </c>
      <c r="AP7" s="199"/>
      <c r="AQ7" s="200" t="s">
        <v>86</v>
      </c>
      <c r="AR7" s="201"/>
    </row>
    <row r="8" spans="1:46">
      <c r="A8" s="193"/>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202"/>
      <c r="AL8" s="203"/>
      <c r="AM8" s="203"/>
      <c r="AN8" s="204"/>
      <c r="AO8" s="283"/>
      <c r="AP8" s="205" t="s">
        <v>87</v>
      </c>
      <c r="AQ8" s="206" t="s">
        <v>88</v>
      </c>
      <c r="AR8" s="207" t="s">
        <v>89</v>
      </c>
    </row>
    <row r="9" spans="1:46">
      <c r="A9" s="193"/>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284" t="s">
        <v>90</v>
      </c>
      <c r="AL9" s="285"/>
      <c r="AM9" s="285"/>
      <c r="AN9" s="286"/>
      <c r="AO9" s="208">
        <v>5849635</v>
      </c>
      <c r="AP9" s="208">
        <v>91409</v>
      </c>
      <c r="AQ9" s="209">
        <v>81198</v>
      </c>
      <c r="AR9" s="210">
        <v>12.6</v>
      </c>
    </row>
    <row r="10" spans="1:46" ht="13.5" customHeight="1">
      <c r="A10" s="193"/>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284" t="s">
        <v>91</v>
      </c>
      <c r="AL10" s="285"/>
      <c r="AM10" s="285"/>
      <c r="AN10" s="286"/>
      <c r="AO10" s="211">
        <v>528891</v>
      </c>
      <c r="AP10" s="211">
        <v>8265</v>
      </c>
      <c r="AQ10" s="212">
        <v>5531</v>
      </c>
      <c r="AR10" s="213">
        <v>49.4</v>
      </c>
    </row>
    <row r="11" spans="1:46" ht="13.5" customHeight="1">
      <c r="A11" s="193"/>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284" t="s">
        <v>92</v>
      </c>
      <c r="AL11" s="285"/>
      <c r="AM11" s="285"/>
      <c r="AN11" s="286"/>
      <c r="AO11" s="211">
        <v>7210</v>
      </c>
      <c r="AP11" s="211">
        <v>113</v>
      </c>
      <c r="AQ11" s="212">
        <v>1383</v>
      </c>
      <c r="AR11" s="213">
        <v>-91.8</v>
      </c>
    </row>
    <row r="12" spans="1:46" ht="13.5" customHeight="1">
      <c r="A12" s="193"/>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284" t="s">
        <v>93</v>
      </c>
      <c r="AL12" s="285"/>
      <c r="AM12" s="285"/>
      <c r="AN12" s="286"/>
      <c r="AO12" s="211" t="s">
        <v>94</v>
      </c>
      <c r="AP12" s="211" t="s">
        <v>94</v>
      </c>
      <c r="AQ12" s="212">
        <v>8</v>
      </c>
      <c r="AR12" s="213" t="s">
        <v>94</v>
      </c>
    </row>
    <row r="13" spans="1:46" ht="13.5" customHeight="1">
      <c r="A13" s="193"/>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284" t="s">
        <v>95</v>
      </c>
      <c r="AL13" s="285"/>
      <c r="AM13" s="285"/>
      <c r="AN13" s="286"/>
      <c r="AO13" s="211">
        <v>165875</v>
      </c>
      <c r="AP13" s="211">
        <v>2592</v>
      </c>
      <c r="AQ13" s="212">
        <v>2870</v>
      </c>
      <c r="AR13" s="213">
        <v>-9.6999999999999993</v>
      </c>
    </row>
    <row r="14" spans="1:46" ht="13.5" customHeight="1">
      <c r="A14" s="193"/>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284" t="s">
        <v>96</v>
      </c>
      <c r="AL14" s="285"/>
      <c r="AM14" s="285"/>
      <c r="AN14" s="286"/>
      <c r="AO14" s="211">
        <v>82737</v>
      </c>
      <c r="AP14" s="211">
        <v>1293</v>
      </c>
      <c r="AQ14" s="212">
        <v>1754</v>
      </c>
      <c r="AR14" s="213">
        <v>-26.3</v>
      </c>
    </row>
    <row r="15" spans="1:46" ht="13.5" customHeight="1">
      <c r="A15" s="193"/>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290" t="s">
        <v>97</v>
      </c>
      <c r="AL15" s="291"/>
      <c r="AM15" s="291"/>
      <c r="AN15" s="292"/>
      <c r="AO15" s="211">
        <v>-481226</v>
      </c>
      <c r="AP15" s="211">
        <v>-7520</v>
      </c>
      <c r="AQ15" s="212">
        <v>-6387</v>
      </c>
      <c r="AR15" s="213">
        <v>17.7</v>
      </c>
    </row>
    <row r="16" spans="1:46">
      <c r="A16" s="193"/>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290" t="s">
        <v>80</v>
      </c>
      <c r="AL16" s="291"/>
      <c r="AM16" s="291"/>
      <c r="AN16" s="292"/>
      <c r="AO16" s="211">
        <v>6153122</v>
      </c>
      <c r="AP16" s="211">
        <v>96152</v>
      </c>
      <c r="AQ16" s="212">
        <v>86357</v>
      </c>
      <c r="AR16" s="213">
        <v>11.3</v>
      </c>
    </row>
    <row r="17" spans="1:46">
      <c r="A17" s="193"/>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214"/>
    </row>
    <row r="18" spans="1:46">
      <c r="A18" s="193"/>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215"/>
      <c r="AR18" s="215"/>
    </row>
    <row r="19" spans="1:46">
      <c r="A19" s="193"/>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t="s">
        <v>98</v>
      </c>
      <c r="AL19" s="189"/>
      <c r="AM19" s="189"/>
      <c r="AN19" s="189"/>
      <c r="AO19" s="189"/>
      <c r="AP19" s="189"/>
      <c r="AQ19" s="189"/>
      <c r="AR19" s="189"/>
    </row>
    <row r="20" spans="1:46">
      <c r="A20" s="193"/>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216"/>
      <c r="AL20" s="217"/>
      <c r="AM20" s="217"/>
      <c r="AN20" s="218"/>
      <c r="AO20" s="219" t="s">
        <v>99</v>
      </c>
      <c r="AP20" s="220" t="s">
        <v>100</v>
      </c>
      <c r="AQ20" s="221" t="s">
        <v>101</v>
      </c>
      <c r="AR20" s="222"/>
    </row>
    <row r="21" spans="1:46" s="228" customFormat="1">
      <c r="A21" s="223"/>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293" t="s">
        <v>102</v>
      </c>
      <c r="AL21" s="294"/>
      <c r="AM21" s="294"/>
      <c r="AN21" s="295"/>
      <c r="AO21" s="224">
        <v>8.69</v>
      </c>
      <c r="AP21" s="225">
        <v>8.1999999999999993</v>
      </c>
      <c r="AQ21" s="226">
        <v>0.49</v>
      </c>
      <c r="AR21" s="194"/>
      <c r="AS21" s="227"/>
      <c r="AT21" s="223"/>
    </row>
    <row r="22" spans="1:46" s="228" customFormat="1">
      <c r="A22" s="223"/>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293" t="s">
        <v>103</v>
      </c>
      <c r="AL22" s="294"/>
      <c r="AM22" s="294"/>
      <c r="AN22" s="295"/>
      <c r="AO22" s="229">
        <v>100.1</v>
      </c>
      <c r="AP22" s="230">
        <v>98</v>
      </c>
      <c r="AQ22" s="231">
        <v>2.1</v>
      </c>
      <c r="AR22" s="215"/>
      <c r="AS22" s="227"/>
      <c r="AT22" s="223"/>
    </row>
    <row r="23" spans="1:46" s="228" customFormat="1">
      <c r="A23" s="223"/>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215"/>
      <c r="AQ23" s="215"/>
      <c r="AR23" s="215"/>
      <c r="AS23" s="227"/>
      <c r="AT23" s="223"/>
    </row>
    <row r="24" spans="1:46" s="228" customFormat="1">
      <c r="A24" s="223"/>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215"/>
      <c r="AQ24" s="215"/>
      <c r="AR24" s="215"/>
      <c r="AS24" s="227"/>
      <c r="AT24" s="223"/>
    </row>
    <row r="25" spans="1:46" s="228" customFormat="1">
      <c r="A25" s="232"/>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4"/>
      <c r="AQ25" s="234"/>
      <c r="AR25" s="234"/>
      <c r="AS25" s="235"/>
      <c r="AT25" s="223"/>
    </row>
    <row r="26" spans="1:46" s="228" customFormat="1">
      <c r="A26" s="194" t="s">
        <v>104</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215"/>
      <c r="AQ26" s="215"/>
      <c r="AR26" s="215"/>
      <c r="AS26" s="194"/>
      <c r="AT26" s="194"/>
    </row>
    <row r="27" spans="1:46">
      <c r="A27" s="236"/>
      <c r="AO27" s="189"/>
      <c r="AP27" s="189"/>
      <c r="AQ27" s="189"/>
      <c r="AR27" s="189"/>
      <c r="AS27" s="189"/>
      <c r="AT27" s="189"/>
    </row>
    <row r="28" spans="1:46" ht="17.25">
      <c r="A28" s="190" t="s">
        <v>105</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237"/>
    </row>
    <row r="29" spans="1:46">
      <c r="A29" s="193"/>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94" t="s">
        <v>106</v>
      </c>
      <c r="AL29" s="194"/>
      <c r="AM29" s="194"/>
      <c r="AN29" s="194"/>
      <c r="AO29" s="189"/>
      <c r="AP29" s="189"/>
      <c r="AQ29" s="189"/>
      <c r="AR29" s="189"/>
      <c r="AS29" s="238"/>
    </row>
    <row r="30" spans="1:46" ht="13.5" customHeight="1">
      <c r="A30" s="193"/>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96"/>
      <c r="AL30" s="197"/>
      <c r="AM30" s="197"/>
      <c r="AN30" s="198"/>
      <c r="AO30" s="282" t="s">
        <v>85</v>
      </c>
      <c r="AP30" s="199"/>
      <c r="AQ30" s="200" t="s">
        <v>86</v>
      </c>
      <c r="AR30" s="201"/>
    </row>
    <row r="31" spans="1:46">
      <c r="A31" s="193"/>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202"/>
      <c r="AL31" s="203"/>
      <c r="AM31" s="203"/>
      <c r="AN31" s="204"/>
      <c r="AO31" s="283"/>
      <c r="AP31" s="205" t="s">
        <v>87</v>
      </c>
      <c r="AQ31" s="206" t="s">
        <v>88</v>
      </c>
      <c r="AR31" s="207" t="s">
        <v>89</v>
      </c>
    </row>
    <row r="32" spans="1:46" ht="27" customHeight="1">
      <c r="A32" s="193"/>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287" t="s">
        <v>107</v>
      </c>
      <c r="AL32" s="288"/>
      <c r="AM32" s="288"/>
      <c r="AN32" s="289"/>
      <c r="AO32" s="239">
        <v>4283195</v>
      </c>
      <c r="AP32" s="239">
        <v>66931</v>
      </c>
      <c r="AQ32" s="240">
        <v>54377</v>
      </c>
      <c r="AR32" s="241">
        <v>23.1</v>
      </c>
    </row>
    <row r="33" spans="1:46" ht="13.5" customHeight="1">
      <c r="A33" s="193"/>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287" t="s">
        <v>108</v>
      </c>
      <c r="AL33" s="288"/>
      <c r="AM33" s="288"/>
      <c r="AN33" s="289"/>
      <c r="AO33" s="239" t="s">
        <v>94</v>
      </c>
      <c r="AP33" s="239" t="s">
        <v>94</v>
      </c>
      <c r="AQ33" s="240" t="s">
        <v>94</v>
      </c>
      <c r="AR33" s="241" t="s">
        <v>94</v>
      </c>
    </row>
    <row r="34" spans="1:46" ht="27" customHeight="1">
      <c r="A34" s="193"/>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287" t="s">
        <v>109</v>
      </c>
      <c r="AL34" s="288"/>
      <c r="AM34" s="288"/>
      <c r="AN34" s="289"/>
      <c r="AO34" s="239" t="s">
        <v>94</v>
      </c>
      <c r="AP34" s="239" t="s">
        <v>94</v>
      </c>
      <c r="AQ34" s="240">
        <v>3</v>
      </c>
      <c r="AR34" s="241" t="s">
        <v>94</v>
      </c>
    </row>
    <row r="35" spans="1:46" ht="27" customHeight="1">
      <c r="A35" s="193"/>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287" t="s">
        <v>110</v>
      </c>
      <c r="AL35" s="288"/>
      <c r="AM35" s="288"/>
      <c r="AN35" s="289"/>
      <c r="AO35" s="239">
        <v>601745</v>
      </c>
      <c r="AP35" s="239">
        <v>9403</v>
      </c>
      <c r="AQ35" s="240">
        <v>13654</v>
      </c>
      <c r="AR35" s="241">
        <v>-31.1</v>
      </c>
    </row>
    <row r="36" spans="1:46" ht="27" customHeight="1">
      <c r="A36" s="193"/>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287" t="s">
        <v>111</v>
      </c>
      <c r="AL36" s="288"/>
      <c r="AM36" s="288"/>
      <c r="AN36" s="289"/>
      <c r="AO36" s="239">
        <v>30179</v>
      </c>
      <c r="AP36" s="239">
        <v>472</v>
      </c>
      <c r="AQ36" s="240">
        <v>1462</v>
      </c>
      <c r="AR36" s="241">
        <v>-67.7</v>
      </c>
    </row>
    <row r="37" spans="1:46" ht="13.5" customHeight="1">
      <c r="A37" s="193"/>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287" t="s">
        <v>112</v>
      </c>
      <c r="AL37" s="288"/>
      <c r="AM37" s="288"/>
      <c r="AN37" s="289"/>
      <c r="AO37" s="239">
        <v>1403</v>
      </c>
      <c r="AP37" s="239">
        <v>22</v>
      </c>
      <c r="AQ37" s="240">
        <v>670</v>
      </c>
      <c r="AR37" s="241">
        <v>-96.7</v>
      </c>
    </row>
    <row r="38" spans="1:46" ht="27" customHeight="1">
      <c r="A38" s="193"/>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296" t="s">
        <v>113</v>
      </c>
      <c r="AL38" s="297"/>
      <c r="AM38" s="297"/>
      <c r="AN38" s="298"/>
      <c r="AO38" s="242">
        <v>237</v>
      </c>
      <c r="AP38" s="242">
        <v>4</v>
      </c>
      <c r="AQ38" s="243">
        <v>1</v>
      </c>
      <c r="AR38" s="231">
        <v>300</v>
      </c>
      <c r="AS38" s="238"/>
    </row>
    <row r="39" spans="1:46">
      <c r="A39" s="193"/>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296" t="s">
        <v>114</v>
      </c>
      <c r="AL39" s="297"/>
      <c r="AM39" s="297"/>
      <c r="AN39" s="298"/>
      <c r="AO39" s="239">
        <v>-390827</v>
      </c>
      <c r="AP39" s="239">
        <v>-6107</v>
      </c>
      <c r="AQ39" s="240">
        <v>-4140</v>
      </c>
      <c r="AR39" s="241">
        <v>47.5</v>
      </c>
      <c r="AS39" s="238"/>
    </row>
    <row r="40" spans="1:46" ht="27" customHeight="1">
      <c r="A40" s="193"/>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287" t="s">
        <v>115</v>
      </c>
      <c r="AL40" s="288"/>
      <c r="AM40" s="288"/>
      <c r="AN40" s="289"/>
      <c r="AO40" s="239">
        <v>-3852950</v>
      </c>
      <c r="AP40" s="239">
        <v>-60208</v>
      </c>
      <c r="AQ40" s="240">
        <v>-48517</v>
      </c>
      <c r="AR40" s="241">
        <v>24.1</v>
      </c>
      <c r="AS40" s="238"/>
    </row>
    <row r="41" spans="1:46">
      <c r="A41" s="193"/>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299" t="s">
        <v>81</v>
      </c>
      <c r="AL41" s="300"/>
      <c r="AM41" s="300"/>
      <c r="AN41" s="301"/>
      <c r="AO41" s="239">
        <v>672982</v>
      </c>
      <c r="AP41" s="239">
        <v>10516</v>
      </c>
      <c r="AQ41" s="240">
        <v>17509</v>
      </c>
      <c r="AR41" s="241">
        <v>-39.9</v>
      </c>
      <c r="AS41" s="238"/>
    </row>
    <row r="42" spans="1:46">
      <c r="A42" s="193"/>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244" t="s">
        <v>116</v>
      </c>
      <c r="AL42" s="189"/>
      <c r="AM42" s="189"/>
      <c r="AN42" s="189"/>
      <c r="AO42" s="189"/>
      <c r="AP42" s="189"/>
      <c r="AQ42" s="215"/>
      <c r="AR42" s="215"/>
      <c r="AS42" s="238"/>
    </row>
    <row r="43" spans="1:46">
      <c r="A43" s="193"/>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245"/>
      <c r="AQ43" s="215"/>
      <c r="AR43" s="189"/>
      <c r="AS43" s="238"/>
    </row>
    <row r="44" spans="1:46">
      <c r="A44" s="193"/>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215"/>
      <c r="AR44" s="189"/>
    </row>
    <row r="45" spans="1:46">
      <c r="A45" s="191"/>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246"/>
      <c r="AR45" s="191"/>
      <c r="AS45" s="191"/>
      <c r="AT45" s="189"/>
    </row>
    <row r="46" spans="1:46">
      <c r="A46" s="247"/>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189"/>
    </row>
    <row r="47" spans="1:46" ht="17.25" customHeight="1">
      <c r="A47" s="248" t="s">
        <v>117</v>
      </c>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row>
    <row r="48" spans="1:46">
      <c r="A48" s="193"/>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249" t="s">
        <v>118</v>
      </c>
      <c r="AL48" s="249"/>
      <c r="AM48" s="249"/>
      <c r="AN48" s="249"/>
      <c r="AO48" s="249"/>
      <c r="AP48" s="249"/>
      <c r="AQ48" s="250"/>
      <c r="AR48" s="249"/>
    </row>
    <row r="49" spans="1:44" ht="13.5" customHeight="1">
      <c r="A49" s="193"/>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251"/>
      <c r="AL49" s="252"/>
      <c r="AM49" s="302" t="s">
        <v>85</v>
      </c>
      <c r="AN49" s="304" t="s">
        <v>119</v>
      </c>
      <c r="AO49" s="305"/>
      <c r="AP49" s="305"/>
      <c r="AQ49" s="305"/>
      <c r="AR49" s="306"/>
    </row>
    <row r="50" spans="1:44">
      <c r="A50" s="193"/>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253"/>
      <c r="AL50" s="254"/>
      <c r="AM50" s="303"/>
      <c r="AN50" s="255" t="s">
        <v>120</v>
      </c>
      <c r="AO50" s="256" t="s">
        <v>121</v>
      </c>
      <c r="AP50" s="257" t="s">
        <v>122</v>
      </c>
      <c r="AQ50" s="258" t="s">
        <v>123</v>
      </c>
      <c r="AR50" s="259" t="s">
        <v>124</v>
      </c>
    </row>
    <row r="51" spans="1:44">
      <c r="A51" s="193"/>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251" t="s">
        <v>125</v>
      </c>
      <c r="AL51" s="252"/>
      <c r="AM51" s="260">
        <v>4892143</v>
      </c>
      <c r="AN51" s="261">
        <v>72254</v>
      </c>
      <c r="AO51" s="262">
        <v>-11.1</v>
      </c>
      <c r="AP51" s="263">
        <v>67319</v>
      </c>
      <c r="AQ51" s="264">
        <v>-27</v>
      </c>
      <c r="AR51" s="265">
        <v>15.9</v>
      </c>
    </row>
    <row r="52" spans="1:44">
      <c r="A52" s="193"/>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266"/>
      <c r="AL52" s="267" t="s">
        <v>126</v>
      </c>
      <c r="AM52" s="268">
        <v>2950626</v>
      </c>
      <c r="AN52" s="269">
        <v>43579</v>
      </c>
      <c r="AO52" s="270">
        <v>-14.8</v>
      </c>
      <c r="AP52" s="271">
        <v>38101</v>
      </c>
      <c r="AQ52" s="272">
        <v>2.4</v>
      </c>
      <c r="AR52" s="273">
        <v>-17.2</v>
      </c>
    </row>
    <row r="53" spans="1:44">
      <c r="A53" s="193"/>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251" t="s">
        <v>127</v>
      </c>
      <c r="AL53" s="252"/>
      <c r="AM53" s="260">
        <v>4573649</v>
      </c>
      <c r="AN53" s="261">
        <v>68388</v>
      </c>
      <c r="AO53" s="262">
        <v>-5.4</v>
      </c>
      <c r="AP53" s="263">
        <v>70615</v>
      </c>
      <c r="AQ53" s="264">
        <v>4.9000000000000004</v>
      </c>
      <c r="AR53" s="265">
        <v>-10.3</v>
      </c>
    </row>
    <row r="54" spans="1:44">
      <c r="A54" s="193"/>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266"/>
      <c r="AL54" s="267" t="s">
        <v>126</v>
      </c>
      <c r="AM54" s="268">
        <v>3166801</v>
      </c>
      <c r="AN54" s="269">
        <v>47352</v>
      </c>
      <c r="AO54" s="270">
        <v>8.6999999999999993</v>
      </c>
      <c r="AP54" s="271">
        <v>37382</v>
      </c>
      <c r="AQ54" s="272">
        <v>-1.9</v>
      </c>
      <c r="AR54" s="273">
        <v>10.6</v>
      </c>
    </row>
    <row r="55" spans="1:44">
      <c r="A55" s="193"/>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251" t="s">
        <v>128</v>
      </c>
      <c r="AL55" s="252"/>
      <c r="AM55" s="260">
        <v>3476303</v>
      </c>
      <c r="AN55" s="261">
        <v>52782</v>
      </c>
      <c r="AO55" s="262">
        <v>-22.8</v>
      </c>
      <c r="AP55" s="263">
        <v>69185</v>
      </c>
      <c r="AQ55" s="264">
        <v>-2</v>
      </c>
      <c r="AR55" s="265">
        <v>-20.8</v>
      </c>
    </row>
    <row r="56" spans="1:44">
      <c r="A56" s="193"/>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266"/>
      <c r="AL56" s="267" t="s">
        <v>126</v>
      </c>
      <c r="AM56" s="268">
        <v>1794526</v>
      </c>
      <c r="AN56" s="269">
        <v>27247</v>
      </c>
      <c r="AO56" s="270">
        <v>-42.5</v>
      </c>
      <c r="AP56" s="271">
        <v>38519</v>
      </c>
      <c r="AQ56" s="272">
        <v>3</v>
      </c>
      <c r="AR56" s="273">
        <v>-45.5</v>
      </c>
    </row>
    <row r="57" spans="1:44">
      <c r="A57" s="193"/>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251" t="s">
        <v>129</v>
      </c>
      <c r="AL57" s="252"/>
      <c r="AM57" s="260">
        <v>4828350</v>
      </c>
      <c r="AN57" s="261">
        <v>74408</v>
      </c>
      <c r="AO57" s="262">
        <v>41</v>
      </c>
      <c r="AP57" s="263">
        <v>70166</v>
      </c>
      <c r="AQ57" s="264">
        <v>1.4</v>
      </c>
      <c r="AR57" s="265">
        <v>39.6</v>
      </c>
    </row>
    <row r="58" spans="1:44">
      <c r="A58" s="193"/>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266"/>
      <c r="AL58" s="267" t="s">
        <v>126</v>
      </c>
      <c r="AM58" s="268">
        <v>2643198</v>
      </c>
      <c r="AN58" s="269">
        <v>40734</v>
      </c>
      <c r="AO58" s="270">
        <v>49.5</v>
      </c>
      <c r="AP58" s="271">
        <v>36115</v>
      </c>
      <c r="AQ58" s="272">
        <v>-6.2</v>
      </c>
      <c r="AR58" s="273">
        <v>55.7</v>
      </c>
    </row>
    <row r="59" spans="1:44">
      <c r="A59" s="193"/>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251" t="s">
        <v>130</v>
      </c>
      <c r="AL59" s="252"/>
      <c r="AM59" s="260">
        <v>5245108</v>
      </c>
      <c r="AN59" s="261">
        <v>81962</v>
      </c>
      <c r="AO59" s="262">
        <v>10.199999999999999</v>
      </c>
      <c r="AP59" s="263">
        <v>70329</v>
      </c>
      <c r="AQ59" s="264">
        <v>0.2</v>
      </c>
      <c r="AR59" s="265">
        <v>10</v>
      </c>
    </row>
    <row r="60" spans="1:44">
      <c r="A60" s="193"/>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266"/>
      <c r="AL60" s="267" t="s">
        <v>126</v>
      </c>
      <c r="AM60" s="268">
        <v>2981867</v>
      </c>
      <c r="AN60" s="269">
        <v>46596</v>
      </c>
      <c r="AO60" s="270">
        <v>14.4</v>
      </c>
      <c r="AP60" s="271">
        <v>39403</v>
      </c>
      <c r="AQ60" s="272">
        <v>9.1</v>
      </c>
      <c r="AR60" s="273">
        <v>5.3</v>
      </c>
    </row>
    <row r="61" spans="1:44">
      <c r="A61" s="193"/>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251" t="s">
        <v>131</v>
      </c>
      <c r="AL61" s="274"/>
      <c r="AM61" s="275">
        <v>4603111</v>
      </c>
      <c r="AN61" s="276">
        <v>69959</v>
      </c>
      <c r="AO61" s="277">
        <v>2.4</v>
      </c>
      <c r="AP61" s="278">
        <v>69523</v>
      </c>
      <c r="AQ61" s="279">
        <v>-4.5</v>
      </c>
      <c r="AR61" s="265">
        <v>6.9</v>
      </c>
    </row>
    <row r="62" spans="1:44">
      <c r="A62" s="193"/>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266"/>
      <c r="AL62" s="267" t="s">
        <v>126</v>
      </c>
      <c r="AM62" s="268">
        <v>2707404</v>
      </c>
      <c r="AN62" s="269">
        <v>41102</v>
      </c>
      <c r="AO62" s="270">
        <v>3.1</v>
      </c>
      <c r="AP62" s="271">
        <v>37904</v>
      </c>
      <c r="AQ62" s="272">
        <v>1.3</v>
      </c>
      <c r="AR62" s="273">
        <v>1.8</v>
      </c>
    </row>
    <row r="63" spans="1:44">
      <c r="A63" s="193"/>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row>
    <row r="64" spans="1:44">
      <c r="A64" s="193"/>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row>
    <row r="65" spans="1:46">
      <c r="A65" s="193"/>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row>
    <row r="66" spans="1:46">
      <c r="A66" s="280"/>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81"/>
    </row>
    <row r="67" spans="1:46" ht="13.5" hidden="1" customHeight="1">
      <c r="AK67" s="189"/>
      <c r="AL67" s="189"/>
      <c r="AM67" s="189"/>
      <c r="AN67" s="189"/>
      <c r="AO67" s="189"/>
      <c r="AP67" s="189"/>
      <c r="AQ67" s="189"/>
      <c r="AR67" s="189"/>
      <c r="AS67" s="189"/>
      <c r="AT67" s="189"/>
    </row>
    <row r="68" spans="1:46" ht="13.5" hidden="1" customHeight="1">
      <c r="AK68" s="189"/>
      <c r="AL68" s="189"/>
      <c r="AM68" s="189"/>
      <c r="AN68" s="189"/>
      <c r="AO68" s="189"/>
      <c r="AP68" s="189"/>
      <c r="AQ68" s="189"/>
      <c r="AR68" s="189"/>
    </row>
    <row r="69" spans="1:46" ht="13.5" hidden="1" customHeight="1">
      <c r="AK69" s="189"/>
      <c r="AL69" s="189"/>
      <c r="AM69" s="189"/>
      <c r="AN69" s="189"/>
      <c r="AO69" s="189"/>
      <c r="AP69" s="189"/>
      <c r="AQ69" s="189"/>
      <c r="AR69" s="189"/>
    </row>
    <row r="70" spans="1:46" hidden="1">
      <c r="AK70" s="189"/>
      <c r="AL70" s="189"/>
      <c r="AM70" s="189"/>
      <c r="AN70" s="189"/>
      <c r="AO70" s="189"/>
      <c r="AP70" s="189"/>
      <c r="AQ70" s="189"/>
      <c r="AR70" s="189"/>
    </row>
    <row r="71" spans="1:46" hidden="1">
      <c r="AK71" s="189"/>
      <c r="AL71" s="189"/>
      <c r="AM71" s="189"/>
      <c r="AN71" s="189"/>
      <c r="AO71" s="189"/>
      <c r="AP71" s="189"/>
      <c r="AQ71" s="189"/>
      <c r="AR71" s="189"/>
    </row>
    <row r="72" spans="1:46" hidden="1">
      <c r="AK72" s="189"/>
      <c r="AL72" s="189"/>
      <c r="AM72" s="189"/>
      <c r="AN72" s="189"/>
      <c r="AO72" s="189"/>
      <c r="AP72" s="189"/>
      <c r="AQ72" s="189"/>
      <c r="AR72" s="189"/>
    </row>
    <row r="73" spans="1:46" hidden="1">
      <c r="AK73" s="189"/>
      <c r="AL73" s="189"/>
      <c r="AM73" s="189"/>
      <c r="AN73" s="189"/>
      <c r="AO73" s="189"/>
      <c r="AP73" s="189"/>
      <c r="AQ73" s="189"/>
      <c r="AR73" s="189"/>
    </row>
  </sheetData>
  <sheetProtection algorithmName="SHA-512" hashValue="+QD9r8yGPeLsPw9PmB0Lgq3a73JCRRwPfXN+4SdinXjzPMr+mL3ji4ZyAEeBZW9MJZdiJMiem+nefHKbxrHmLA==" saltValue="rOUWClpuAcLs48EWmxutSw==" spinCount="100000" sheet="1" objects="1" scenarios="1"/>
  <mergeCells count="24">
    <mergeCell ref="AK38:AN38"/>
    <mergeCell ref="AK39:AN39"/>
    <mergeCell ref="AK40:AN40"/>
    <mergeCell ref="AK41:AN41"/>
    <mergeCell ref="AM49:AM50"/>
    <mergeCell ref="AN49:AR49"/>
    <mergeCell ref="AK37:AN37"/>
    <mergeCell ref="AK14:AN14"/>
    <mergeCell ref="AK15:AN15"/>
    <mergeCell ref="AK16:AN16"/>
    <mergeCell ref="AK21:AN21"/>
    <mergeCell ref="AK22:AN22"/>
    <mergeCell ref="AK32:AN32"/>
    <mergeCell ref="AK33:AN33"/>
    <mergeCell ref="AK34:AN34"/>
    <mergeCell ref="AK35:AN35"/>
    <mergeCell ref="AK36:AN36"/>
    <mergeCell ref="AO30:AO31"/>
    <mergeCell ref="AO7:AO8"/>
    <mergeCell ref="AK9:AN9"/>
    <mergeCell ref="AK10:AN10"/>
    <mergeCell ref="AK11:AN11"/>
    <mergeCell ref="AK12:AN12"/>
    <mergeCell ref="AK13:AN13"/>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U121"/>
  <sheetViews>
    <sheetView showGridLines="0" zoomScaleNormal="100" zoomScaleSheetLayoutView="55" workbookViewId="0"/>
  </sheetViews>
  <sheetFormatPr defaultColWidth="0" defaultRowHeight="13.5" customHeight="1" zeroHeight="1"/>
  <cols>
    <col min="1" max="125" width="2.5" style="187" customWidth="1"/>
    <col min="126" max="16384" width="9" style="186" hidden="1"/>
  </cols>
  <sheetData>
    <row r="1" spans="2:125" ht="13.5" customHeight="1">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row>
    <row r="2" spans="2:125">
      <c r="B2" s="186"/>
      <c r="DG2" s="186"/>
    </row>
    <row r="3" spans="2:125">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H3" s="186"/>
      <c r="DI3" s="186"/>
      <c r="DJ3" s="186"/>
      <c r="DK3" s="186"/>
      <c r="DL3" s="186"/>
      <c r="DM3" s="186"/>
      <c r="DN3" s="186"/>
      <c r="DO3" s="186"/>
      <c r="DP3" s="186"/>
      <c r="DQ3" s="186"/>
      <c r="DR3" s="186"/>
      <c r="DS3" s="186"/>
      <c r="DT3" s="186"/>
      <c r="DU3" s="186"/>
    </row>
    <row r="4" spans="2:125"/>
    <row r="5" spans="2:125"/>
    <row r="6" spans="2:125"/>
    <row r="7" spans="2:125"/>
    <row r="8" spans="2:125"/>
    <row r="9" spans="2:125">
      <c r="DU9" s="186"/>
    </row>
    <row r="10" spans="2:125"/>
    <row r="11" spans="2:125"/>
    <row r="12" spans="2:125"/>
    <row r="13" spans="2:125"/>
    <row r="14" spans="2:125"/>
    <row r="15" spans="2:125"/>
    <row r="16" spans="2:125"/>
    <row r="17" spans="125:125">
      <c r="DU17" s="186"/>
    </row>
    <row r="18" spans="125:125"/>
    <row r="19" spans="125:125"/>
    <row r="20" spans="125:125">
      <c r="DU20" s="186"/>
    </row>
    <row r="21" spans="125:125">
      <c r="DU21" s="186"/>
    </row>
    <row r="22" spans="125:125"/>
    <row r="23" spans="125:125"/>
    <row r="24" spans="125:125"/>
    <row r="25" spans="125:125"/>
    <row r="26" spans="125:125"/>
    <row r="27" spans="125:125"/>
    <row r="28" spans="125:125">
      <c r="DU28" s="186"/>
    </row>
    <row r="29" spans="125:125"/>
    <row r="30" spans="125:125"/>
    <row r="31" spans="125:125"/>
    <row r="32" spans="125:125"/>
    <row r="33" spans="2:125">
      <c r="B33" s="186"/>
      <c r="G33" s="186"/>
      <c r="I33" s="186"/>
    </row>
    <row r="34" spans="2:125">
      <c r="C34" s="186"/>
      <c r="P34" s="186"/>
      <c r="DE34" s="186"/>
      <c r="DH34" s="186"/>
    </row>
    <row r="35" spans="2:125">
      <c r="D35" s="186"/>
      <c r="E35" s="186"/>
      <c r="DG35" s="186"/>
      <c r="DJ35" s="186"/>
      <c r="DP35" s="186"/>
      <c r="DQ35" s="186"/>
      <c r="DR35" s="186"/>
      <c r="DS35" s="186"/>
      <c r="DT35" s="186"/>
      <c r="DU35" s="186"/>
    </row>
    <row r="36" spans="2:125">
      <c r="F36" s="186"/>
      <c r="H36" s="186"/>
      <c r="J36" s="186"/>
      <c r="K36" s="186"/>
      <c r="L36" s="186"/>
      <c r="M36" s="186"/>
      <c r="N36" s="186"/>
      <c r="O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F36" s="186"/>
      <c r="DI36" s="186"/>
      <c r="DK36" s="186"/>
      <c r="DL36" s="186"/>
      <c r="DM36" s="186"/>
      <c r="DN36" s="186"/>
      <c r="DO36" s="186"/>
      <c r="DP36" s="186"/>
      <c r="DQ36" s="186"/>
      <c r="DR36" s="186"/>
      <c r="DS36" s="186"/>
      <c r="DT36" s="186"/>
      <c r="DU36" s="186"/>
    </row>
    <row r="37" spans="2:125">
      <c r="DU37" s="186"/>
    </row>
    <row r="38" spans="2:125">
      <c r="DT38" s="186"/>
      <c r="DU38" s="186"/>
    </row>
    <row r="39" spans="2:125"/>
    <row r="40" spans="2:125">
      <c r="DH40" s="186"/>
    </row>
    <row r="41" spans="2:125">
      <c r="DE41" s="186"/>
    </row>
    <row r="42" spans="2:125">
      <c r="DG42" s="186"/>
      <c r="DJ42" s="186"/>
    </row>
    <row r="43" spans="2:125">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F43" s="186"/>
      <c r="DI43" s="186"/>
      <c r="DK43" s="186"/>
      <c r="DL43" s="186"/>
      <c r="DM43" s="186"/>
      <c r="DN43" s="186"/>
      <c r="DO43" s="186"/>
      <c r="DP43" s="186"/>
      <c r="DQ43" s="186"/>
      <c r="DR43" s="186"/>
      <c r="DS43" s="186"/>
      <c r="DT43" s="186"/>
      <c r="DU43" s="186"/>
    </row>
    <row r="44" spans="2:125">
      <c r="DU44" s="186"/>
    </row>
    <row r="45" spans="2:125"/>
    <row r="46" spans="2:125"/>
    <row r="47" spans="2:125"/>
    <row r="48" spans="2:125">
      <c r="DT48" s="186"/>
      <c r="DU48" s="186"/>
    </row>
    <row r="49" spans="120:125">
      <c r="DU49" s="186"/>
    </row>
    <row r="50" spans="120:125">
      <c r="DU50" s="186"/>
    </row>
    <row r="51" spans="120:125">
      <c r="DP51" s="186"/>
      <c r="DQ51" s="186"/>
      <c r="DR51" s="186"/>
      <c r="DS51" s="186"/>
      <c r="DT51" s="186"/>
      <c r="DU51" s="186"/>
    </row>
    <row r="52" spans="120:125"/>
    <row r="53" spans="120:125"/>
    <row r="54" spans="120:125">
      <c r="DU54" s="186"/>
    </row>
    <row r="55" spans="120:125"/>
    <row r="56" spans="120:125"/>
    <row r="57" spans="120:125"/>
    <row r="58" spans="120:125">
      <c r="DU58" s="186"/>
    </row>
    <row r="59" spans="120:125"/>
    <row r="60" spans="120:125"/>
    <row r="61" spans="120:125"/>
    <row r="62" spans="120:125"/>
    <row r="63" spans="120:125">
      <c r="DU63" s="186"/>
    </row>
    <row r="64" spans="120:125">
      <c r="DT64" s="186"/>
      <c r="DU64" s="186"/>
    </row>
    <row r="65" spans="123:125"/>
    <row r="66" spans="123:125"/>
    <row r="67" spans="123:125"/>
    <row r="68" spans="123:125"/>
    <row r="69" spans="123:125">
      <c r="DS69" s="186"/>
      <c r="DT69" s="186"/>
      <c r="DU69" s="186"/>
    </row>
    <row r="70" spans="123:125"/>
    <row r="71" spans="123:125"/>
    <row r="72" spans="123:125"/>
    <row r="73" spans="123:125"/>
    <row r="74" spans="123:125"/>
    <row r="75" spans="123:125"/>
    <row r="76" spans="123:125"/>
    <row r="77" spans="123:125"/>
    <row r="78" spans="123:125"/>
    <row r="79" spans="123:125"/>
    <row r="80" spans="123:125"/>
    <row r="81" spans="116:125"/>
    <row r="82" spans="116:125">
      <c r="DL82" s="186"/>
    </row>
    <row r="83" spans="116:125">
      <c r="DM83" s="186"/>
      <c r="DN83" s="186"/>
      <c r="DO83" s="186"/>
      <c r="DP83" s="186"/>
      <c r="DQ83" s="186"/>
      <c r="DR83" s="186"/>
      <c r="DS83" s="186"/>
      <c r="DT83" s="186"/>
      <c r="DU83" s="186"/>
    </row>
    <row r="84" spans="116:125"/>
    <row r="85" spans="116:125"/>
    <row r="86" spans="116:125"/>
    <row r="87" spans="116:125"/>
    <row r="88" spans="116:125">
      <c r="DU88" s="186"/>
    </row>
    <row r="89" spans="116:125"/>
    <row r="90" spans="116:125"/>
    <row r="91" spans="116:125"/>
    <row r="92" spans="116:125" ht="13.5" customHeight="1"/>
    <row r="93" spans="116:125" ht="13.5" customHeight="1"/>
    <row r="94" spans="116:125" ht="13.5" customHeight="1">
      <c r="DS94" s="186"/>
      <c r="DT94" s="186"/>
      <c r="DU94" s="186"/>
    </row>
    <row r="95" spans="116:125" ht="13.5" customHeight="1">
      <c r="DU95" s="186"/>
    </row>
    <row r="96" spans="116:125" ht="13.5" customHeight="1"/>
    <row r="97" spans="124:125" ht="13.5" customHeight="1"/>
    <row r="98" spans="124:125" ht="13.5" customHeight="1"/>
    <row r="99" spans="124:125" ht="13.5" customHeight="1"/>
    <row r="100" spans="124:125" ht="13.5" customHeight="1"/>
    <row r="101" spans="124:125" ht="13.5" customHeight="1">
      <c r="DU101" s="186"/>
    </row>
    <row r="102" spans="124:125" ht="13.5" customHeight="1"/>
    <row r="103" spans="124:125" ht="13.5" customHeight="1"/>
    <row r="104" spans="124:125" ht="13.5" customHeight="1">
      <c r="DT104" s="186"/>
      <c r="DU104" s="18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186" t="s">
        <v>133</v>
      </c>
    </row>
    <row r="120" spans="125:125" ht="13.5" hidden="1" customHeight="1"/>
    <row r="121" spans="125:125" ht="13.5" hidden="1" customHeight="1">
      <c r="DU121" s="186"/>
    </row>
  </sheetData>
  <sheetProtection algorithmName="SHA-512" hashValue="LvhF6KE8l5t0zQcr6NpxtMSuHpZwlTix9CFEfM5TOIV8sty6xQBq1q9aRfsRPTHmmzXt92Lzvp9fFWZZ/mW5LA==" saltValue="yYVGcsswpLk9kLfmeyS/jA=="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L116"/>
  <sheetViews>
    <sheetView showGridLines="0" zoomScaleNormal="100" zoomScaleSheetLayoutView="55" workbookViewId="0"/>
  </sheetViews>
  <sheetFormatPr defaultColWidth="0" defaultRowHeight="13.5" customHeight="1" zeroHeight="1"/>
  <cols>
    <col min="1" max="125" width="2.5" style="187" customWidth="1"/>
    <col min="126" max="142" width="0" style="186" hidden="1" customWidth="1"/>
    <col min="143" max="16384" width="9" style="186" hidden="1"/>
  </cols>
  <sheetData>
    <row r="1" spans="1:125" ht="13.5" customHeight="1">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row>
    <row r="2" spans="1:125">
      <c r="B2" s="186"/>
      <c r="T2" s="186"/>
    </row>
    <row r="3" spans="1:125">
      <c r="C3" s="186"/>
      <c r="D3" s="186"/>
      <c r="E3" s="186"/>
      <c r="F3" s="186"/>
      <c r="G3" s="186"/>
      <c r="H3" s="186"/>
      <c r="I3" s="186"/>
      <c r="J3" s="186"/>
      <c r="K3" s="186"/>
      <c r="L3" s="186"/>
      <c r="M3" s="186"/>
      <c r="N3" s="186"/>
      <c r="O3" s="186"/>
      <c r="P3" s="186"/>
      <c r="Q3" s="186"/>
      <c r="R3" s="186"/>
      <c r="S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186"/>
      <c r="G33" s="186"/>
      <c r="I33" s="186"/>
    </row>
    <row r="34" spans="2:125">
      <c r="C34" s="186"/>
      <c r="P34" s="186"/>
      <c r="R34" s="186"/>
      <c r="U34" s="186"/>
    </row>
    <row r="35" spans="2:125">
      <c r="D35" s="186"/>
      <c r="E35" s="186"/>
      <c r="T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c r="DG35" s="186"/>
      <c r="DH35" s="186"/>
      <c r="DI35" s="186"/>
      <c r="DJ35" s="186"/>
      <c r="DK35" s="186"/>
      <c r="DL35" s="186"/>
      <c r="DM35" s="186"/>
      <c r="DN35" s="186"/>
      <c r="DO35" s="186"/>
      <c r="DP35" s="186"/>
      <c r="DQ35" s="186"/>
      <c r="DR35" s="186"/>
      <c r="DS35" s="186"/>
      <c r="DT35" s="186"/>
      <c r="DU35" s="186"/>
    </row>
    <row r="36" spans="2:125">
      <c r="F36" s="186"/>
      <c r="H36" s="186"/>
      <c r="J36" s="186"/>
      <c r="K36" s="186"/>
      <c r="L36" s="186"/>
      <c r="M36" s="186"/>
      <c r="N36" s="186"/>
      <c r="O36" s="186"/>
      <c r="Q36" s="186"/>
      <c r="S36" s="186"/>
      <c r="V36" s="186"/>
    </row>
    <row r="37" spans="2:125"/>
    <row r="38" spans="2:125"/>
    <row r="39" spans="2:125"/>
    <row r="40" spans="2:125">
      <c r="U40" s="186"/>
    </row>
    <row r="41" spans="2:125">
      <c r="R41" s="186"/>
    </row>
    <row r="42" spans="2:125">
      <c r="T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c r="DI42" s="186"/>
      <c r="DJ42" s="186"/>
      <c r="DK42" s="186"/>
      <c r="DL42" s="186"/>
      <c r="DM42" s="186"/>
      <c r="DN42" s="186"/>
      <c r="DO42" s="186"/>
      <c r="DP42" s="186"/>
      <c r="DQ42" s="186"/>
      <c r="DR42" s="186"/>
      <c r="DS42" s="186"/>
      <c r="DT42" s="186"/>
      <c r="DU42" s="186"/>
    </row>
    <row r="43" spans="2:125">
      <c r="Q43" s="186"/>
      <c r="S43" s="186"/>
      <c r="V43" s="18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187" t="s">
        <v>134</v>
      </c>
    </row>
  </sheetData>
  <sheetProtection algorithmName="SHA-512" hashValue="2nUW2eUVuxj063w4mwpfPfHLBaOP7NIV80UU/pJg02V5gPVgT9s3kxndrJ6L6oUtW1XKqSYQOcYLCNGVeOkryQ==" saltValue="kNBQEabAqES5kEpEbWobJQ=="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tabColor rgb="FFFFFF00"/>
    <pageSetUpPr fitToPage="1"/>
  </sheetPr>
  <dimension ref="B1:J50"/>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135</v>
      </c>
      <c r="G46" s="8" t="s">
        <v>136</v>
      </c>
      <c r="H46" s="8" t="s">
        <v>137</v>
      </c>
      <c r="I46" s="8" t="s">
        <v>138</v>
      </c>
      <c r="J46" s="9" t="s">
        <v>139</v>
      </c>
    </row>
    <row r="47" spans="2:10" ht="57.75" customHeight="1">
      <c r="B47" s="10"/>
      <c r="C47" s="307" t="s">
        <v>3</v>
      </c>
      <c r="D47" s="307"/>
      <c r="E47" s="308"/>
      <c r="F47" s="11">
        <v>33.79</v>
      </c>
      <c r="G47" s="12">
        <v>28.4</v>
      </c>
      <c r="H47" s="12">
        <v>24.53</v>
      </c>
      <c r="I47" s="12">
        <v>19.73</v>
      </c>
      <c r="J47" s="13">
        <v>21.06</v>
      </c>
    </row>
    <row r="48" spans="2:10" ht="57.75" customHeight="1">
      <c r="B48" s="14"/>
      <c r="C48" s="309" t="s">
        <v>4</v>
      </c>
      <c r="D48" s="309"/>
      <c r="E48" s="310"/>
      <c r="F48" s="15">
        <v>5.32</v>
      </c>
      <c r="G48" s="16">
        <v>2.9</v>
      </c>
      <c r="H48" s="16">
        <v>3.14</v>
      </c>
      <c r="I48" s="16">
        <v>2.82</v>
      </c>
      <c r="J48" s="17">
        <v>2.4700000000000002</v>
      </c>
    </row>
    <row r="49" spans="2:10" ht="57.75" customHeight="1" thickBot="1">
      <c r="B49" s="18"/>
      <c r="C49" s="311" t="s">
        <v>5</v>
      </c>
      <c r="D49" s="311"/>
      <c r="E49" s="312"/>
      <c r="F49" s="19" t="s">
        <v>140</v>
      </c>
      <c r="G49" s="20" t="s">
        <v>141</v>
      </c>
      <c r="H49" s="20" t="s">
        <v>142</v>
      </c>
      <c r="I49" s="20" t="s">
        <v>143</v>
      </c>
      <c r="J49" s="21" t="s">
        <v>144</v>
      </c>
    </row>
    <row r="50" spans="2:10" ht="13.5" customHeight="1"/>
  </sheetData>
  <sheetProtection algorithmName="SHA-512" hashValue="pij8kOyXvaG8ESZIGToFsA6EyYl2FV7/mg6kK3+gNJGgFKOWcYFUS39X2Vob6Ku3C3FFcyDTQ3J6isEgDQP4lQ==" saltValue="qEyK4/OMSj3t3a6WVmw/c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rowBreaks count="1" manualBreakCount="1">
    <brk id="51"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tabColor rgb="FFFFFF00"/>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135</v>
      </c>
      <c r="G33" s="29" t="s">
        <v>136</v>
      </c>
      <c r="H33" s="29" t="s">
        <v>137</v>
      </c>
      <c r="I33" s="29" t="s">
        <v>138</v>
      </c>
      <c r="J33" s="30" t="s">
        <v>139</v>
      </c>
      <c r="K33" s="22"/>
      <c r="L33" s="22"/>
      <c r="M33" s="22"/>
      <c r="N33" s="22"/>
      <c r="O33" s="22"/>
      <c r="P33" s="22"/>
    </row>
    <row r="34" spans="1:16" ht="39" customHeight="1">
      <c r="A34" s="22"/>
      <c r="B34" s="31"/>
      <c r="C34" s="319" t="s">
        <v>145</v>
      </c>
      <c r="D34" s="319"/>
      <c r="E34" s="320"/>
      <c r="F34" s="32">
        <v>5.13</v>
      </c>
      <c r="G34" s="33">
        <v>5.88</v>
      </c>
      <c r="H34" s="33">
        <v>6.95</v>
      </c>
      <c r="I34" s="33">
        <v>7.56</v>
      </c>
      <c r="J34" s="34">
        <v>8.2799999999999994</v>
      </c>
      <c r="K34" s="22"/>
      <c r="L34" s="22"/>
      <c r="M34" s="22"/>
      <c r="N34" s="22"/>
      <c r="O34" s="22"/>
      <c r="P34" s="22"/>
    </row>
    <row r="35" spans="1:16" ht="39" customHeight="1">
      <c r="A35" s="22"/>
      <c r="B35" s="35"/>
      <c r="C35" s="313" t="s">
        <v>146</v>
      </c>
      <c r="D35" s="314"/>
      <c r="E35" s="315"/>
      <c r="F35" s="36" t="s">
        <v>94</v>
      </c>
      <c r="G35" s="37">
        <v>0.61</v>
      </c>
      <c r="H35" s="37">
        <v>1.1100000000000001</v>
      </c>
      <c r="I35" s="37">
        <v>1.79</v>
      </c>
      <c r="J35" s="38">
        <v>2.73</v>
      </c>
      <c r="K35" s="22"/>
      <c r="L35" s="22"/>
      <c r="M35" s="22"/>
      <c r="N35" s="22"/>
      <c r="O35" s="22"/>
      <c r="P35" s="22"/>
    </row>
    <row r="36" spans="1:16" ht="39" customHeight="1">
      <c r="A36" s="22"/>
      <c r="B36" s="35"/>
      <c r="C36" s="313" t="s">
        <v>147</v>
      </c>
      <c r="D36" s="314"/>
      <c r="E36" s="315"/>
      <c r="F36" s="36">
        <v>5.31</v>
      </c>
      <c r="G36" s="37">
        <v>2.9</v>
      </c>
      <c r="H36" s="37">
        <v>3.14</v>
      </c>
      <c r="I36" s="37">
        <v>2.82</v>
      </c>
      <c r="J36" s="38">
        <v>2.46</v>
      </c>
      <c r="K36" s="22"/>
      <c r="L36" s="22"/>
      <c r="M36" s="22"/>
      <c r="N36" s="22"/>
      <c r="O36" s="22"/>
      <c r="P36" s="22"/>
    </row>
    <row r="37" spans="1:16" ht="39" customHeight="1">
      <c r="A37" s="22"/>
      <c r="B37" s="35"/>
      <c r="C37" s="313" t="s">
        <v>148</v>
      </c>
      <c r="D37" s="314"/>
      <c r="E37" s="315"/>
      <c r="F37" s="36">
        <v>1.78</v>
      </c>
      <c r="G37" s="37">
        <v>1.85</v>
      </c>
      <c r="H37" s="37">
        <v>1.42</v>
      </c>
      <c r="I37" s="37">
        <v>1.57</v>
      </c>
      <c r="J37" s="38">
        <v>1.79</v>
      </c>
      <c r="K37" s="22"/>
      <c r="L37" s="22"/>
      <c r="M37" s="22"/>
      <c r="N37" s="22"/>
      <c r="O37" s="22"/>
      <c r="P37" s="22"/>
    </row>
    <row r="38" spans="1:16" ht="39" customHeight="1">
      <c r="A38" s="22"/>
      <c r="B38" s="35"/>
      <c r="C38" s="313" t="s">
        <v>149</v>
      </c>
      <c r="D38" s="314"/>
      <c r="E38" s="315"/>
      <c r="F38" s="36">
        <v>0.24</v>
      </c>
      <c r="G38" s="37">
        <v>0.16</v>
      </c>
      <c r="H38" s="37">
        <v>0.3</v>
      </c>
      <c r="I38" s="37">
        <v>0.65</v>
      </c>
      <c r="J38" s="38">
        <v>0.69</v>
      </c>
      <c r="K38" s="22"/>
      <c r="L38" s="22"/>
      <c r="M38" s="22"/>
      <c r="N38" s="22"/>
      <c r="O38" s="22"/>
      <c r="P38" s="22"/>
    </row>
    <row r="39" spans="1:16" ht="39" customHeight="1">
      <c r="A39" s="22"/>
      <c r="B39" s="35"/>
      <c r="C39" s="313" t="s">
        <v>150</v>
      </c>
      <c r="D39" s="314"/>
      <c r="E39" s="315"/>
      <c r="F39" s="36">
        <v>0.01</v>
      </c>
      <c r="G39" s="37">
        <v>0</v>
      </c>
      <c r="H39" s="37">
        <v>0.01</v>
      </c>
      <c r="I39" s="37">
        <v>0</v>
      </c>
      <c r="J39" s="38">
        <v>0.01</v>
      </c>
      <c r="K39" s="22"/>
      <c r="L39" s="22"/>
      <c r="M39" s="22"/>
      <c r="N39" s="22"/>
      <c r="O39" s="22"/>
      <c r="P39" s="22"/>
    </row>
    <row r="40" spans="1:16" ht="39" customHeight="1">
      <c r="A40" s="22"/>
      <c r="B40" s="35"/>
      <c r="C40" s="313" t="s">
        <v>151</v>
      </c>
      <c r="D40" s="314"/>
      <c r="E40" s="315"/>
      <c r="F40" s="36">
        <v>0</v>
      </c>
      <c r="G40" s="37">
        <v>0</v>
      </c>
      <c r="H40" s="37">
        <v>0</v>
      </c>
      <c r="I40" s="37">
        <v>0</v>
      </c>
      <c r="J40" s="38">
        <v>0</v>
      </c>
      <c r="K40" s="22"/>
      <c r="L40" s="22"/>
      <c r="M40" s="22"/>
      <c r="N40" s="22"/>
      <c r="O40" s="22"/>
      <c r="P40" s="22"/>
    </row>
    <row r="41" spans="1:16" ht="39" customHeight="1">
      <c r="A41" s="22"/>
      <c r="B41" s="35"/>
      <c r="C41" s="313" t="s">
        <v>152</v>
      </c>
      <c r="D41" s="314"/>
      <c r="E41" s="315"/>
      <c r="F41" s="36">
        <v>0</v>
      </c>
      <c r="G41" s="37">
        <v>0</v>
      </c>
      <c r="H41" s="37">
        <v>0</v>
      </c>
      <c r="I41" s="37">
        <v>0</v>
      </c>
      <c r="J41" s="38">
        <v>0</v>
      </c>
      <c r="K41" s="22"/>
      <c r="L41" s="22"/>
      <c r="M41" s="22"/>
      <c r="N41" s="22"/>
      <c r="O41" s="22"/>
      <c r="P41" s="22"/>
    </row>
    <row r="42" spans="1:16" ht="39" customHeight="1">
      <c r="A42" s="22"/>
      <c r="B42" s="39"/>
      <c r="C42" s="313" t="s">
        <v>153</v>
      </c>
      <c r="D42" s="314"/>
      <c r="E42" s="315"/>
      <c r="F42" s="36" t="s">
        <v>94</v>
      </c>
      <c r="G42" s="37" t="s">
        <v>94</v>
      </c>
      <c r="H42" s="37" t="s">
        <v>94</v>
      </c>
      <c r="I42" s="37" t="s">
        <v>94</v>
      </c>
      <c r="J42" s="38" t="s">
        <v>94</v>
      </c>
      <c r="K42" s="22"/>
      <c r="L42" s="22"/>
      <c r="M42" s="22"/>
      <c r="N42" s="22"/>
      <c r="O42" s="22"/>
      <c r="P42" s="22"/>
    </row>
    <row r="43" spans="1:16" ht="39" customHeight="1" thickBot="1">
      <c r="A43" s="22"/>
      <c r="B43" s="40"/>
      <c r="C43" s="316" t="s">
        <v>154</v>
      </c>
      <c r="D43" s="317"/>
      <c r="E43" s="318"/>
      <c r="F43" s="41">
        <v>0</v>
      </c>
      <c r="G43" s="42">
        <v>0</v>
      </c>
      <c r="H43" s="42">
        <v>0</v>
      </c>
      <c r="I43" s="42">
        <v>0.01</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algorithmName="SHA-512" hashValue="isP5BfxUSbAyD4/boHcyr5QOpyHpTNm7RVBbMoYoajPez2+DmAmZZCr4CHijwrWcSYofWpWmBagVGECziGthPQ==" saltValue="Vro//FBjAnJx3/fxuABV4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tabColor rgb="FFFFFF00"/>
    <pageSetUpPr fitToPage="1"/>
  </sheetPr>
  <dimension ref="A1:U62"/>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135</v>
      </c>
      <c r="L44" s="56" t="s">
        <v>136</v>
      </c>
      <c r="M44" s="56" t="s">
        <v>137</v>
      </c>
      <c r="N44" s="56" t="s">
        <v>138</v>
      </c>
      <c r="O44" s="57" t="s">
        <v>139</v>
      </c>
      <c r="P44" s="48"/>
      <c r="Q44" s="48"/>
      <c r="R44" s="48"/>
      <c r="S44" s="48"/>
      <c r="T44" s="48"/>
      <c r="U44" s="48"/>
    </row>
    <row r="45" spans="1:21" ht="30.75" customHeight="1">
      <c r="A45" s="48"/>
      <c r="B45" s="321" t="s">
        <v>11</v>
      </c>
      <c r="C45" s="322"/>
      <c r="D45" s="58"/>
      <c r="E45" s="327" t="s">
        <v>12</v>
      </c>
      <c r="F45" s="327"/>
      <c r="G45" s="327"/>
      <c r="H45" s="327"/>
      <c r="I45" s="327"/>
      <c r="J45" s="328"/>
      <c r="K45" s="59">
        <v>4774</v>
      </c>
      <c r="L45" s="60">
        <v>4934</v>
      </c>
      <c r="M45" s="60">
        <v>4838</v>
      </c>
      <c r="N45" s="60">
        <v>4538</v>
      </c>
      <c r="O45" s="61">
        <v>4283</v>
      </c>
      <c r="P45" s="48"/>
      <c r="Q45" s="48"/>
      <c r="R45" s="48"/>
      <c r="S45" s="48"/>
      <c r="T45" s="48"/>
      <c r="U45" s="48"/>
    </row>
    <row r="46" spans="1:21" ht="30.75" customHeight="1">
      <c r="A46" s="48"/>
      <c r="B46" s="323"/>
      <c r="C46" s="324"/>
      <c r="D46" s="62"/>
      <c r="E46" s="329" t="s">
        <v>13</v>
      </c>
      <c r="F46" s="329"/>
      <c r="G46" s="329"/>
      <c r="H46" s="329"/>
      <c r="I46" s="329"/>
      <c r="J46" s="330"/>
      <c r="K46" s="63" t="s">
        <v>94</v>
      </c>
      <c r="L46" s="64" t="s">
        <v>94</v>
      </c>
      <c r="M46" s="64" t="s">
        <v>94</v>
      </c>
      <c r="N46" s="64" t="s">
        <v>94</v>
      </c>
      <c r="O46" s="65" t="s">
        <v>94</v>
      </c>
      <c r="P46" s="48"/>
      <c r="Q46" s="48"/>
      <c r="R46" s="48"/>
      <c r="S46" s="48"/>
      <c r="T46" s="48"/>
      <c r="U46" s="48"/>
    </row>
    <row r="47" spans="1:21" ht="30.75" customHeight="1">
      <c r="A47" s="48"/>
      <c r="B47" s="323"/>
      <c r="C47" s="324"/>
      <c r="D47" s="62"/>
      <c r="E47" s="329" t="s">
        <v>14</v>
      </c>
      <c r="F47" s="329"/>
      <c r="G47" s="329"/>
      <c r="H47" s="329"/>
      <c r="I47" s="329"/>
      <c r="J47" s="330"/>
      <c r="K47" s="63" t="s">
        <v>94</v>
      </c>
      <c r="L47" s="64" t="s">
        <v>94</v>
      </c>
      <c r="M47" s="64" t="s">
        <v>94</v>
      </c>
      <c r="N47" s="64" t="s">
        <v>94</v>
      </c>
      <c r="O47" s="65" t="s">
        <v>94</v>
      </c>
      <c r="P47" s="48"/>
      <c r="Q47" s="48"/>
      <c r="R47" s="48"/>
      <c r="S47" s="48"/>
      <c r="T47" s="48"/>
      <c r="U47" s="48"/>
    </row>
    <row r="48" spans="1:21" ht="30.75" customHeight="1">
      <c r="A48" s="48"/>
      <c r="B48" s="323"/>
      <c r="C48" s="324"/>
      <c r="D48" s="62"/>
      <c r="E48" s="329" t="s">
        <v>15</v>
      </c>
      <c r="F48" s="329"/>
      <c r="G48" s="329"/>
      <c r="H48" s="329"/>
      <c r="I48" s="329"/>
      <c r="J48" s="330"/>
      <c r="K48" s="63">
        <v>836</v>
      </c>
      <c r="L48" s="64">
        <v>684</v>
      </c>
      <c r="M48" s="64">
        <v>615</v>
      </c>
      <c r="N48" s="64">
        <v>580</v>
      </c>
      <c r="O48" s="65">
        <v>602</v>
      </c>
      <c r="P48" s="48"/>
      <c r="Q48" s="48"/>
      <c r="R48" s="48"/>
      <c r="S48" s="48"/>
      <c r="T48" s="48"/>
      <c r="U48" s="48"/>
    </row>
    <row r="49" spans="1:21" ht="30.75" customHeight="1">
      <c r="A49" s="48"/>
      <c r="B49" s="323"/>
      <c r="C49" s="324"/>
      <c r="D49" s="62"/>
      <c r="E49" s="329" t="s">
        <v>16</v>
      </c>
      <c r="F49" s="329"/>
      <c r="G49" s="329"/>
      <c r="H49" s="329"/>
      <c r="I49" s="329"/>
      <c r="J49" s="330"/>
      <c r="K49" s="63">
        <v>23</v>
      </c>
      <c r="L49" s="64">
        <v>25</v>
      </c>
      <c r="M49" s="64">
        <v>24</v>
      </c>
      <c r="N49" s="64">
        <v>26</v>
      </c>
      <c r="O49" s="65">
        <v>30</v>
      </c>
      <c r="P49" s="48"/>
      <c r="Q49" s="48"/>
      <c r="R49" s="48"/>
      <c r="S49" s="48"/>
      <c r="T49" s="48"/>
      <c r="U49" s="48"/>
    </row>
    <row r="50" spans="1:21" ht="30.75" customHeight="1">
      <c r="A50" s="48"/>
      <c r="B50" s="323"/>
      <c r="C50" s="324"/>
      <c r="D50" s="62"/>
      <c r="E50" s="329" t="s">
        <v>17</v>
      </c>
      <c r="F50" s="329"/>
      <c r="G50" s="329"/>
      <c r="H50" s="329"/>
      <c r="I50" s="329"/>
      <c r="J50" s="330"/>
      <c r="K50" s="63">
        <v>2</v>
      </c>
      <c r="L50" s="64">
        <v>1</v>
      </c>
      <c r="M50" s="64">
        <v>2</v>
      </c>
      <c r="N50" s="64">
        <v>1</v>
      </c>
      <c r="O50" s="65">
        <v>1</v>
      </c>
      <c r="P50" s="48"/>
      <c r="Q50" s="48"/>
      <c r="R50" s="48"/>
      <c r="S50" s="48"/>
      <c r="T50" s="48"/>
      <c r="U50" s="48"/>
    </row>
    <row r="51" spans="1:21" ht="30.75" customHeight="1">
      <c r="A51" s="48"/>
      <c r="B51" s="325"/>
      <c r="C51" s="326"/>
      <c r="D51" s="66"/>
      <c r="E51" s="329" t="s">
        <v>18</v>
      </c>
      <c r="F51" s="329"/>
      <c r="G51" s="329"/>
      <c r="H51" s="329"/>
      <c r="I51" s="329"/>
      <c r="J51" s="330"/>
      <c r="K51" s="63">
        <v>1</v>
      </c>
      <c r="L51" s="64">
        <v>1</v>
      </c>
      <c r="M51" s="64">
        <v>1</v>
      </c>
      <c r="N51" s="64">
        <v>1</v>
      </c>
      <c r="O51" s="65">
        <v>0</v>
      </c>
      <c r="P51" s="48"/>
      <c r="Q51" s="48"/>
      <c r="R51" s="48"/>
      <c r="S51" s="48"/>
      <c r="T51" s="48"/>
      <c r="U51" s="48"/>
    </row>
    <row r="52" spans="1:21" ht="30.75" customHeight="1">
      <c r="A52" s="48"/>
      <c r="B52" s="331" t="s">
        <v>19</v>
      </c>
      <c r="C52" s="332"/>
      <c r="D52" s="66"/>
      <c r="E52" s="329" t="s">
        <v>20</v>
      </c>
      <c r="F52" s="329"/>
      <c r="G52" s="329"/>
      <c r="H52" s="329"/>
      <c r="I52" s="329"/>
      <c r="J52" s="330"/>
      <c r="K52" s="63">
        <v>4918</v>
      </c>
      <c r="L52" s="64">
        <v>4742</v>
      </c>
      <c r="M52" s="64">
        <v>4672</v>
      </c>
      <c r="N52" s="64">
        <v>4519</v>
      </c>
      <c r="O52" s="65">
        <v>4244</v>
      </c>
      <c r="P52" s="48"/>
      <c r="Q52" s="48"/>
      <c r="R52" s="48"/>
      <c r="S52" s="48"/>
      <c r="T52" s="48"/>
      <c r="U52" s="48"/>
    </row>
    <row r="53" spans="1:21" ht="30.75" customHeight="1" thickBot="1">
      <c r="A53" s="48"/>
      <c r="B53" s="333" t="s">
        <v>21</v>
      </c>
      <c r="C53" s="334"/>
      <c r="D53" s="67"/>
      <c r="E53" s="335" t="s">
        <v>22</v>
      </c>
      <c r="F53" s="335"/>
      <c r="G53" s="335"/>
      <c r="H53" s="335"/>
      <c r="I53" s="335"/>
      <c r="J53" s="336"/>
      <c r="K53" s="68">
        <v>718</v>
      </c>
      <c r="L53" s="69">
        <v>903</v>
      </c>
      <c r="M53" s="69">
        <v>808</v>
      </c>
      <c r="N53" s="69">
        <v>627</v>
      </c>
      <c r="O53" s="70">
        <v>672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c r="A55" s="48"/>
      <c r="B55" s="72" t="s">
        <v>24</v>
      </c>
      <c r="C55" s="73"/>
      <c r="D55" s="73"/>
      <c r="E55" s="73"/>
      <c r="F55" s="73"/>
      <c r="G55" s="73"/>
      <c r="H55" s="73"/>
      <c r="I55" s="73"/>
      <c r="J55" s="73"/>
      <c r="K55" s="74"/>
      <c r="L55" s="74"/>
      <c r="M55" s="74"/>
      <c r="N55" s="74"/>
      <c r="O55" s="75" t="s">
        <v>155</v>
      </c>
      <c r="P55" s="48"/>
      <c r="Q55" s="48"/>
      <c r="R55" s="48"/>
      <c r="S55" s="48"/>
      <c r="T55" s="48"/>
      <c r="U55" s="48"/>
    </row>
    <row r="56" spans="1:21" ht="31.5" customHeight="1" thickBot="1">
      <c r="A56" s="48"/>
      <c r="B56" s="76"/>
      <c r="C56" s="77"/>
      <c r="D56" s="77"/>
      <c r="E56" s="78"/>
      <c r="F56" s="78"/>
      <c r="G56" s="78"/>
      <c r="H56" s="78"/>
      <c r="I56" s="78"/>
      <c r="J56" s="79" t="s">
        <v>2</v>
      </c>
      <c r="K56" s="80" t="s">
        <v>156</v>
      </c>
      <c r="L56" s="81" t="s">
        <v>157</v>
      </c>
      <c r="M56" s="81" t="s">
        <v>158</v>
      </c>
      <c r="N56" s="81" t="s">
        <v>159</v>
      </c>
      <c r="O56" s="82" t="s">
        <v>160</v>
      </c>
      <c r="P56" s="48"/>
      <c r="Q56" s="48"/>
      <c r="R56" s="48"/>
      <c r="S56" s="48"/>
      <c r="T56" s="48"/>
      <c r="U56" s="48"/>
    </row>
    <row r="57" spans="1:21" ht="31.5" customHeight="1">
      <c r="B57" s="337" t="s">
        <v>25</v>
      </c>
      <c r="C57" s="338"/>
      <c r="D57" s="341" t="s">
        <v>26</v>
      </c>
      <c r="E57" s="342"/>
      <c r="F57" s="342"/>
      <c r="G57" s="342"/>
      <c r="H57" s="342"/>
      <c r="I57" s="342"/>
      <c r="J57" s="343"/>
      <c r="K57" s="83"/>
      <c r="L57" s="84"/>
      <c r="M57" s="84"/>
      <c r="N57" s="84"/>
      <c r="O57" s="85"/>
    </row>
    <row r="58" spans="1:21" ht="31.5" customHeight="1" thickBot="1">
      <c r="B58" s="339"/>
      <c r="C58" s="340"/>
      <c r="D58" s="344" t="s">
        <v>27</v>
      </c>
      <c r="E58" s="345"/>
      <c r="F58" s="345"/>
      <c r="G58" s="345"/>
      <c r="H58" s="345"/>
      <c r="I58" s="345"/>
      <c r="J58" s="346"/>
      <c r="K58" s="86"/>
      <c r="L58" s="87"/>
      <c r="M58" s="87"/>
      <c r="N58" s="87"/>
      <c r="O58" s="88"/>
    </row>
    <row r="59" spans="1:21" ht="24" customHeight="1">
      <c r="B59" s="89"/>
      <c r="C59" s="89"/>
      <c r="D59" s="90" t="s">
        <v>28</v>
      </c>
      <c r="E59" s="91"/>
      <c r="F59" s="91"/>
      <c r="G59" s="91"/>
      <c r="H59" s="91"/>
      <c r="I59" s="91"/>
      <c r="J59" s="91"/>
      <c r="K59" s="91"/>
      <c r="L59" s="91"/>
      <c r="M59" s="91"/>
      <c r="N59" s="91"/>
      <c r="O59" s="91"/>
    </row>
    <row r="60" spans="1:21" ht="24" customHeight="1">
      <c r="B60" s="92"/>
      <c r="C60" s="92"/>
      <c r="D60" s="90" t="s">
        <v>29</v>
      </c>
      <c r="E60" s="91"/>
      <c r="F60" s="91"/>
      <c r="G60" s="91"/>
      <c r="H60" s="91"/>
      <c r="I60" s="91"/>
      <c r="J60" s="91"/>
      <c r="K60" s="91"/>
      <c r="L60" s="91"/>
      <c r="M60" s="91"/>
      <c r="N60" s="91"/>
      <c r="O60" s="91"/>
    </row>
    <row r="61" spans="1:21" ht="24" customHeight="1">
      <c r="A61" s="48"/>
      <c r="B61" s="71"/>
      <c r="C61" s="48"/>
      <c r="D61" s="48"/>
      <c r="E61" s="48"/>
      <c r="F61" s="48"/>
      <c r="G61" s="48"/>
      <c r="H61" s="48"/>
      <c r="I61" s="48"/>
      <c r="J61" s="48"/>
      <c r="K61" s="48"/>
      <c r="L61" s="48"/>
      <c r="M61" s="48"/>
      <c r="N61" s="48"/>
      <c r="O61" s="48"/>
      <c r="P61" s="48"/>
      <c r="Q61" s="48"/>
      <c r="R61" s="48"/>
      <c r="S61" s="48"/>
      <c r="T61" s="48"/>
      <c r="U61" s="48"/>
    </row>
    <row r="62" spans="1:21" ht="24" customHeight="1">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iJaAWP+yN1VjljXCdKgKzkxPLcKn0RGaPHGasFzTutChP4RlYj+ryoya6vOPcgyyPw/2uurWA4CrzIG8iFMUXg==" saltValue="UapRCTuRbGqfX/YbtQMExg=="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verticalDpi="300" r:id="rId1"/>
  <headerFooter alignWithMargins="0">
    <oddFooter>&amp;C&amp;P/&amp;N</oddFooter>
  </headerFooter>
  <rowBreaks count="1" manualBreakCount="1">
    <brk id="62"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tabColor rgb="FFFFFF00"/>
    <pageSetUpPr fitToPage="1"/>
  </sheetPr>
  <dimension ref="B1:M86"/>
  <sheetViews>
    <sheetView showGridLines="0" zoomScaleSheetLayoutView="100" workbookViewId="0"/>
  </sheetViews>
  <sheetFormatPr defaultColWidth="0" defaultRowHeight="13.5" customHeight="1" zeroHeight="1"/>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4" t="s">
        <v>9</v>
      </c>
    </row>
    <row r="40" spans="2:13" ht="27.75" customHeight="1" thickBot="1">
      <c r="B40" s="95" t="s">
        <v>10</v>
      </c>
      <c r="C40" s="96"/>
      <c r="D40" s="96"/>
      <c r="E40" s="97"/>
      <c r="F40" s="97"/>
      <c r="G40" s="97"/>
      <c r="H40" s="98" t="s">
        <v>2</v>
      </c>
      <c r="I40" s="99" t="s">
        <v>135</v>
      </c>
      <c r="J40" s="100" t="s">
        <v>136</v>
      </c>
      <c r="K40" s="100" t="s">
        <v>137</v>
      </c>
      <c r="L40" s="100" t="s">
        <v>138</v>
      </c>
      <c r="M40" s="101" t="s">
        <v>139</v>
      </c>
    </row>
    <row r="41" spans="2:13" ht="27.75" customHeight="1">
      <c r="B41" s="347" t="s">
        <v>30</v>
      </c>
      <c r="C41" s="348"/>
      <c r="D41" s="102"/>
      <c r="E41" s="353" t="s">
        <v>31</v>
      </c>
      <c r="F41" s="353"/>
      <c r="G41" s="353"/>
      <c r="H41" s="354"/>
      <c r="I41" s="103">
        <v>39122</v>
      </c>
      <c r="J41" s="104">
        <v>38302</v>
      </c>
      <c r="K41" s="104">
        <v>36205</v>
      </c>
      <c r="L41" s="104">
        <v>35124</v>
      </c>
      <c r="M41" s="105">
        <v>35888</v>
      </c>
    </row>
    <row r="42" spans="2:13" ht="27.75" customHeight="1">
      <c r="B42" s="349"/>
      <c r="C42" s="350"/>
      <c r="D42" s="106"/>
      <c r="E42" s="355" t="s">
        <v>32</v>
      </c>
      <c r="F42" s="355"/>
      <c r="G42" s="355"/>
      <c r="H42" s="356"/>
      <c r="I42" s="107" t="s">
        <v>94</v>
      </c>
      <c r="J42" s="108" t="s">
        <v>94</v>
      </c>
      <c r="K42" s="108" t="s">
        <v>94</v>
      </c>
      <c r="L42" s="108" t="s">
        <v>94</v>
      </c>
      <c r="M42" s="109" t="s">
        <v>94</v>
      </c>
    </row>
    <row r="43" spans="2:13" ht="27.75" customHeight="1">
      <c r="B43" s="349"/>
      <c r="C43" s="350"/>
      <c r="D43" s="106"/>
      <c r="E43" s="355" t="s">
        <v>33</v>
      </c>
      <c r="F43" s="355"/>
      <c r="G43" s="355"/>
      <c r="H43" s="356"/>
      <c r="I43" s="107">
        <v>10362</v>
      </c>
      <c r="J43" s="108">
        <v>8924</v>
      </c>
      <c r="K43" s="108">
        <v>7494</v>
      </c>
      <c r="L43" s="108">
        <v>6519</v>
      </c>
      <c r="M43" s="109">
        <v>4706</v>
      </c>
    </row>
    <row r="44" spans="2:13" ht="27.75" customHeight="1">
      <c r="B44" s="349"/>
      <c r="C44" s="350"/>
      <c r="D44" s="106"/>
      <c r="E44" s="355" t="s">
        <v>34</v>
      </c>
      <c r="F44" s="355"/>
      <c r="G44" s="355"/>
      <c r="H44" s="356"/>
      <c r="I44" s="107">
        <v>317</v>
      </c>
      <c r="J44" s="108">
        <v>337</v>
      </c>
      <c r="K44" s="108">
        <v>342</v>
      </c>
      <c r="L44" s="108">
        <v>359</v>
      </c>
      <c r="M44" s="109">
        <v>423</v>
      </c>
    </row>
    <row r="45" spans="2:13" ht="27.75" customHeight="1">
      <c r="B45" s="349"/>
      <c r="C45" s="350"/>
      <c r="D45" s="106"/>
      <c r="E45" s="355" t="s">
        <v>35</v>
      </c>
      <c r="F45" s="355"/>
      <c r="G45" s="355"/>
      <c r="H45" s="356"/>
      <c r="I45" s="107">
        <v>5353</v>
      </c>
      <c r="J45" s="108">
        <v>4988</v>
      </c>
      <c r="K45" s="108">
        <v>4408</v>
      </c>
      <c r="L45" s="108">
        <v>4081</v>
      </c>
      <c r="M45" s="109">
        <v>3997</v>
      </c>
    </row>
    <row r="46" spans="2:13" ht="27.75" customHeight="1">
      <c r="B46" s="349"/>
      <c r="C46" s="350"/>
      <c r="D46" s="110"/>
      <c r="E46" s="355" t="s">
        <v>36</v>
      </c>
      <c r="F46" s="355"/>
      <c r="G46" s="355"/>
      <c r="H46" s="356"/>
      <c r="I46" s="107">
        <v>1</v>
      </c>
      <c r="J46" s="108">
        <v>1</v>
      </c>
      <c r="K46" s="108">
        <v>1</v>
      </c>
      <c r="L46" s="108">
        <v>2</v>
      </c>
      <c r="M46" s="109">
        <v>3</v>
      </c>
    </row>
    <row r="47" spans="2:13" ht="27.75" customHeight="1">
      <c r="B47" s="349"/>
      <c r="C47" s="350"/>
      <c r="D47" s="111"/>
      <c r="E47" s="357" t="s">
        <v>37</v>
      </c>
      <c r="F47" s="358"/>
      <c r="G47" s="358"/>
      <c r="H47" s="359"/>
      <c r="I47" s="107" t="s">
        <v>94</v>
      </c>
      <c r="J47" s="108" t="s">
        <v>94</v>
      </c>
      <c r="K47" s="108" t="s">
        <v>94</v>
      </c>
      <c r="L47" s="108" t="s">
        <v>94</v>
      </c>
      <c r="M47" s="109" t="s">
        <v>94</v>
      </c>
    </row>
    <row r="48" spans="2:13" ht="27.75" customHeight="1">
      <c r="B48" s="349"/>
      <c r="C48" s="350"/>
      <c r="D48" s="106"/>
      <c r="E48" s="355" t="s">
        <v>38</v>
      </c>
      <c r="F48" s="355"/>
      <c r="G48" s="355"/>
      <c r="H48" s="356"/>
      <c r="I48" s="107" t="s">
        <v>94</v>
      </c>
      <c r="J48" s="108" t="s">
        <v>94</v>
      </c>
      <c r="K48" s="108" t="s">
        <v>94</v>
      </c>
      <c r="L48" s="108" t="s">
        <v>94</v>
      </c>
      <c r="M48" s="109" t="s">
        <v>94</v>
      </c>
    </row>
    <row r="49" spans="2:13" ht="27.75" customHeight="1">
      <c r="B49" s="351"/>
      <c r="C49" s="352"/>
      <c r="D49" s="106"/>
      <c r="E49" s="355" t="s">
        <v>39</v>
      </c>
      <c r="F49" s="355"/>
      <c r="G49" s="355"/>
      <c r="H49" s="356"/>
      <c r="I49" s="107" t="s">
        <v>94</v>
      </c>
      <c r="J49" s="108" t="s">
        <v>94</v>
      </c>
      <c r="K49" s="108" t="s">
        <v>94</v>
      </c>
      <c r="L49" s="108" t="s">
        <v>94</v>
      </c>
      <c r="M49" s="109" t="s">
        <v>94</v>
      </c>
    </row>
    <row r="50" spans="2:13" ht="27.75" customHeight="1">
      <c r="B50" s="360" t="s">
        <v>40</v>
      </c>
      <c r="C50" s="361"/>
      <c r="D50" s="112"/>
      <c r="E50" s="355" t="s">
        <v>41</v>
      </c>
      <c r="F50" s="355"/>
      <c r="G50" s="355"/>
      <c r="H50" s="356"/>
      <c r="I50" s="107">
        <v>16012</v>
      </c>
      <c r="J50" s="108">
        <v>15094</v>
      </c>
      <c r="K50" s="108">
        <v>14021</v>
      </c>
      <c r="L50" s="108">
        <v>12783</v>
      </c>
      <c r="M50" s="109">
        <v>12536</v>
      </c>
    </row>
    <row r="51" spans="2:13" ht="27.75" customHeight="1">
      <c r="B51" s="349"/>
      <c r="C51" s="350"/>
      <c r="D51" s="106"/>
      <c r="E51" s="355" t="s">
        <v>42</v>
      </c>
      <c r="F51" s="355"/>
      <c r="G51" s="355"/>
      <c r="H51" s="356"/>
      <c r="I51" s="107">
        <v>4755</v>
      </c>
      <c r="J51" s="108">
        <v>4101</v>
      </c>
      <c r="K51" s="108">
        <v>3497</v>
      </c>
      <c r="L51" s="108">
        <v>3049</v>
      </c>
      <c r="M51" s="109">
        <v>3016</v>
      </c>
    </row>
    <row r="52" spans="2:13" ht="27.75" customHeight="1">
      <c r="B52" s="351"/>
      <c r="C52" s="352"/>
      <c r="D52" s="106"/>
      <c r="E52" s="355" t="s">
        <v>43</v>
      </c>
      <c r="F52" s="355"/>
      <c r="G52" s="355"/>
      <c r="H52" s="356"/>
      <c r="I52" s="107">
        <v>37756</v>
      </c>
      <c r="J52" s="108">
        <v>36746</v>
      </c>
      <c r="K52" s="108">
        <v>35209</v>
      </c>
      <c r="L52" s="108">
        <v>34497</v>
      </c>
      <c r="M52" s="109">
        <v>33778</v>
      </c>
    </row>
    <row r="53" spans="2:13" ht="27.75" customHeight="1" thickBot="1">
      <c r="B53" s="362" t="s">
        <v>44</v>
      </c>
      <c r="C53" s="363"/>
      <c r="D53" s="113"/>
      <c r="E53" s="364" t="s">
        <v>45</v>
      </c>
      <c r="F53" s="364"/>
      <c r="G53" s="364"/>
      <c r="H53" s="365"/>
      <c r="I53" s="114">
        <v>-3368</v>
      </c>
      <c r="J53" s="115">
        <v>-3390</v>
      </c>
      <c r="K53" s="115">
        <v>-4276</v>
      </c>
      <c r="L53" s="115">
        <v>-4245</v>
      </c>
      <c r="M53" s="116">
        <v>-4312</v>
      </c>
    </row>
    <row r="54" spans="2:13" ht="27.75" customHeight="1">
      <c r="B54" s="117" t="s">
        <v>46</v>
      </c>
      <c r="C54" s="118"/>
      <c r="D54" s="118"/>
      <c r="E54" s="119"/>
      <c r="F54" s="119"/>
      <c r="G54" s="119"/>
      <c r="H54" s="119"/>
      <c r="I54" s="120"/>
      <c r="J54" s="120"/>
      <c r="K54" s="120"/>
      <c r="L54" s="120"/>
      <c r="M54" s="120"/>
    </row>
    <row r="55" spans="2:13" ht="12.75" customHeight="1"/>
    <row r="56" spans="2:13" ht="12.75" hidden="1" customHeight="1"/>
    <row r="57" spans="2:13" ht="12.75" hidden="1" customHeight="1"/>
    <row r="58" spans="2:13" ht="12.7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algorithmName="SHA-512" hashValue="Aj3DNYHFT3oYLFMKagPdpnCnFKV0kliyTiQQNPUmlwxytzzSJkeziPW6a4n8l6SJUAXdbCTRi12umfJIMgguXA==" saltValue="4TQwcB+1y6ofjBl4EmRRu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5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栗山正太郎</cp:lastModifiedBy>
  <cp:lastPrinted>2022-03-17T06:21:05Z</cp:lastPrinted>
  <dcterms:created xsi:type="dcterms:W3CDTF">2022-02-02T07:26:36Z</dcterms:created>
  <dcterms:modified xsi:type="dcterms:W3CDTF">2022-09-29T04:49:05Z</dcterms:modified>
  <cp:category/>
</cp:coreProperties>
</file>