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11.47.136\12\情報統計課\主管文書（個別的事項）_統計\05_統計\03_統計一般文書\00：　日田市統計書\R04年版日田市統計書\◆R5年度作業フォルダ\◆公開フォルダ\"/>
    </mc:Choice>
  </mc:AlternateContent>
  <bookViews>
    <workbookView xWindow="0" yWindow="0" windowWidth="11445" windowHeight="8445"/>
  </bookViews>
  <sheets>
    <sheet name="05-043" sheetId="13" r:id="rId1"/>
    <sheet name="05-044" sheetId="14" r:id="rId2"/>
    <sheet name="05-045" sheetId="15" r:id="rId3"/>
    <sheet name="05-046" sheetId="16" r:id="rId4"/>
    <sheet name="05-047" sheetId="17" r:id="rId5"/>
    <sheet name="05-048" sheetId="11" r:id="rId6"/>
    <sheet name="05-049" sheetId="18" r:id="rId7"/>
    <sheet name="05-050" sheetId="19" r:id="rId8"/>
    <sheet name="05-051" sheetId="20" r:id="rId9"/>
    <sheet name="05-052" sheetId="12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9" l="1"/>
  <c r="D9" i="19"/>
  <c r="D8" i="19"/>
  <c r="I7" i="18"/>
  <c r="H7" i="18"/>
  <c r="G7" i="18"/>
  <c r="F7" i="18"/>
  <c r="E7" i="18"/>
  <c r="D7" i="18"/>
  <c r="K7" i="17"/>
  <c r="J7" i="17"/>
  <c r="I7" i="17"/>
  <c r="H7" i="17"/>
  <c r="G7" i="17"/>
  <c r="F7" i="17"/>
  <c r="E7" i="17"/>
  <c r="D7" i="17"/>
  <c r="D8" i="16"/>
  <c r="D7" i="16"/>
  <c r="D6" i="16" s="1"/>
  <c r="S6" i="16"/>
  <c r="R6" i="16"/>
  <c r="Q6" i="16"/>
  <c r="P6" i="16"/>
  <c r="O6" i="16"/>
  <c r="N6" i="16"/>
  <c r="M6" i="16"/>
  <c r="L6" i="16"/>
  <c r="K6" i="16"/>
  <c r="J6" i="16"/>
  <c r="I6" i="16"/>
  <c r="H6" i="16"/>
  <c r="G6" i="16"/>
  <c r="F6" i="16"/>
  <c r="E6" i="16"/>
  <c r="O12" i="14"/>
  <c r="O11" i="14"/>
  <c r="O10" i="14"/>
  <c r="O9" i="14"/>
  <c r="O8" i="14"/>
  <c r="N7" i="14"/>
  <c r="M7" i="14"/>
  <c r="L7" i="14"/>
  <c r="K7" i="14"/>
  <c r="J7" i="14"/>
  <c r="I7" i="14"/>
  <c r="H7" i="14"/>
  <c r="O7" i="14" s="1"/>
  <c r="G7" i="14"/>
  <c r="F7" i="14"/>
  <c r="E7" i="14"/>
  <c r="K8" i="13"/>
</calcChain>
</file>

<file path=xl/sharedStrings.xml><?xml version="1.0" encoding="utf-8"?>
<sst xmlns="http://schemas.openxmlformats.org/spreadsheetml/2006/main" count="247" uniqueCount="153">
  <si>
    <t>所在区域</t>
    <rPh sb="0" eb="2">
      <t>ショザイ</t>
    </rPh>
    <rPh sb="2" eb="4">
      <t>クイキ</t>
    </rPh>
    <phoneticPr fontId="3"/>
  </si>
  <si>
    <t>竹類
（千束）</t>
    <rPh sb="0" eb="1">
      <t>タケ</t>
    </rPh>
    <rPh sb="1" eb="2">
      <t>ルイ</t>
    </rPh>
    <rPh sb="4" eb="6">
      <t>センゾク</t>
    </rPh>
    <phoneticPr fontId="3"/>
  </si>
  <si>
    <t>大分県</t>
    <rPh sb="0" eb="3">
      <t>オオイタケン</t>
    </rPh>
    <phoneticPr fontId="3"/>
  </si>
  <si>
    <t>日田市</t>
    <rPh sb="0" eb="3">
      <t>ヒタシ</t>
    </rPh>
    <phoneticPr fontId="3"/>
  </si>
  <si>
    <t>延長</t>
    <rPh sb="0" eb="2">
      <t>エンチョウ</t>
    </rPh>
    <phoneticPr fontId="3"/>
  </si>
  <si>
    <t>密度</t>
    <rPh sb="0" eb="2">
      <t>ミツド</t>
    </rPh>
    <phoneticPr fontId="3"/>
  </si>
  <si>
    <t>路線数</t>
    <rPh sb="0" eb="2">
      <t>ロセン</t>
    </rPh>
    <rPh sb="2" eb="3">
      <t>スウ</t>
    </rPh>
    <phoneticPr fontId="3"/>
  </si>
  <si>
    <t>民有林面積</t>
  </si>
  <si>
    <t>作業道</t>
    <rPh sb="0" eb="2">
      <t>サギョウ</t>
    </rPh>
    <rPh sb="2" eb="3">
      <t>ドウ</t>
    </rPh>
    <phoneticPr fontId="3"/>
  </si>
  <si>
    <t>林道</t>
    <rPh sb="0" eb="2">
      <t>リンドウ</t>
    </rPh>
    <phoneticPr fontId="3"/>
  </si>
  <si>
    <t>計</t>
    <rPh sb="0" eb="1">
      <t>ケイ</t>
    </rPh>
    <phoneticPr fontId="3"/>
  </si>
  <si>
    <t>割　合（％）</t>
    <rPh sb="0" eb="1">
      <t>ワリ</t>
    </rPh>
    <rPh sb="2" eb="3">
      <t>ゴウ</t>
    </rPh>
    <phoneticPr fontId="3"/>
  </si>
  <si>
    <t>100ha以上</t>
    <rPh sb="5" eb="7">
      <t>イジョウ</t>
    </rPh>
    <phoneticPr fontId="3"/>
  </si>
  <si>
    <t>50～100ha未満</t>
    <rPh sb="8" eb="10">
      <t>ミマン</t>
    </rPh>
    <phoneticPr fontId="3"/>
  </si>
  <si>
    <t>20～50ha未満</t>
    <rPh sb="7" eb="9">
      <t>ミマン</t>
    </rPh>
    <phoneticPr fontId="3"/>
  </si>
  <si>
    <t>5～20ha未満</t>
    <rPh sb="6" eb="8">
      <t>ミマン</t>
    </rPh>
    <phoneticPr fontId="3"/>
  </si>
  <si>
    <t>1～5ha未満</t>
    <rPh sb="5" eb="7">
      <t>ミマン</t>
    </rPh>
    <phoneticPr fontId="3"/>
  </si>
  <si>
    <t>1ha未満</t>
    <rPh sb="3" eb="5">
      <t>ミマン</t>
    </rPh>
    <phoneticPr fontId="3"/>
  </si>
  <si>
    <t>所有者総数
（人）</t>
    <rPh sb="0" eb="3">
      <t>ショユウシャ</t>
    </rPh>
    <rPh sb="3" eb="5">
      <t>ソウスウ</t>
    </rPh>
    <rPh sb="7" eb="8">
      <t>ニン</t>
    </rPh>
    <phoneticPr fontId="3"/>
  </si>
  <si>
    <t>民有林</t>
    <rPh sb="0" eb="3">
      <t>ミンユウリン</t>
    </rPh>
    <phoneticPr fontId="3"/>
  </si>
  <si>
    <t>国有林</t>
    <rPh sb="0" eb="2">
      <t>コクユウ</t>
    </rPh>
    <rPh sb="2" eb="3">
      <t>リン</t>
    </rPh>
    <phoneticPr fontId="3"/>
  </si>
  <si>
    <t>その他</t>
    <rPh sb="2" eb="3">
      <t>タ</t>
    </rPh>
    <phoneticPr fontId="3"/>
  </si>
  <si>
    <t>保健</t>
    <rPh sb="0" eb="2">
      <t>ホケン</t>
    </rPh>
    <phoneticPr fontId="3"/>
  </si>
  <si>
    <t>干害</t>
    <rPh sb="0" eb="2">
      <t>カンガイ</t>
    </rPh>
    <phoneticPr fontId="3"/>
  </si>
  <si>
    <t>土崩</t>
    <rPh sb="0" eb="2">
      <t>ドホウ</t>
    </rPh>
    <phoneticPr fontId="3"/>
  </si>
  <si>
    <t>土流</t>
    <rPh sb="0" eb="1">
      <t>ド</t>
    </rPh>
    <rPh sb="1" eb="2">
      <t>リュウ</t>
    </rPh>
    <phoneticPr fontId="3"/>
  </si>
  <si>
    <t>水源かん養</t>
    <rPh sb="0" eb="2">
      <t>スイゲン</t>
    </rPh>
    <rPh sb="4" eb="5">
      <t>ヤシナ</t>
    </rPh>
    <phoneticPr fontId="3"/>
  </si>
  <si>
    <t>保安林率
（％）</t>
    <rPh sb="0" eb="2">
      <t>ホアン</t>
    </rPh>
    <rPh sb="2" eb="3">
      <t>リン</t>
    </rPh>
    <rPh sb="3" eb="4">
      <t>リツ</t>
    </rPh>
    <phoneticPr fontId="3"/>
  </si>
  <si>
    <t>保　　安　　林　（ｈａ）</t>
    <rPh sb="0" eb="1">
      <t>タモツ</t>
    </rPh>
    <rPh sb="3" eb="4">
      <t>アン</t>
    </rPh>
    <rPh sb="6" eb="7">
      <t>リン</t>
    </rPh>
    <phoneticPr fontId="3"/>
  </si>
  <si>
    <t>森林面積
（ｈａ）</t>
    <rPh sb="0" eb="2">
      <t>シンリン</t>
    </rPh>
    <rPh sb="2" eb="4">
      <t>メンセキ</t>
    </rPh>
    <phoneticPr fontId="3"/>
  </si>
  <si>
    <t>注）複層林は含むが、上層木の面積は含まない。</t>
  </si>
  <si>
    <t>17齢級</t>
    <rPh sb="2" eb="3">
      <t>レイ</t>
    </rPh>
    <rPh sb="3" eb="4">
      <t>キュウ</t>
    </rPh>
    <phoneticPr fontId="3"/>
  </si>
  <si>
    <t>16齢級</t>
    <rPh sb="2" eb="3">
      <t>レイ</t>
    </rPh>
    <rPh sb="3" eb="4">
      <t>キュウ</t>
    </rPh>
    <phoneticPr fontId="3"/>
  </si>
  <si>
    <t>15齢級</t>
    <rPh sb="2" eb="3">
      <t>レイ</t>
    </rPh>
    <rPh sb="3" eb="4">
      <t>キュウ</t>
    </rPh>
    <phoneticPr fontId="3"/>
  </si>
  <si>
    <t>14齢級</t>
    <rPh sb="2" eb="3">
      <t>レイ</t>
    </rPh>
    <rPh sb="3" eb="4">
      <t>キュウ</t>
    </rPh>
    <phoneticPr fontId="3"/>
  </si>
  <si>
    <t>13齢級</t>
    <rPh sb="2" eb="3">
      <t>レイ</t>
    </rPh>
    <rPh sb="3" eb="4">
      <t>キュウ</t>
    </rPh>
    <phoneticPr fontId="3"/>
  </si>
  <si>
    <t>12齢級</t>
    <rPh sb="2" eb="3">
      <t>レイ</t>
    </rPh>
    <rPh sb="3" eb="4">
      <t>キュウ</t>
    </rPh>
    <phoneticPr fontId="3"/>
  </si>
  <si>
    <t>11齢級</t>
    <rPh sb="2" eb="3">
      <t>レイ</t>
    </rPh>
    <rPh sb="3" eb="4">
      <t>キュウ</t>
    </rPh>
    <phoneticPr fontId="3"/>
  </si>
  <si>
    <t>10齢級</t>
    <rPh sb="2" eb="3">
      <t>レイ</t>
    </rPh>
    <rPh sb="3" eb="4">
      <t>キュウ</t>
    </rPh>
    <phoneticPr fontId="3"/>
  </si>
  <si>
    <t>9齢級</t>
    <rPh sb="1" eb="2">
      <t>レイ</t>
    </rPh>
    <rPh sb="2" eb="3">
      <t>キュウ</t>
    </rPh>
    <phoneticPr fontId="3"/>
  </si>
  <si>
    <t>8齢級</t>
    <rPh sb="1" eb="2">
      <t>レイ</t>
    </rPh>
    <rPh sb="2" eb="3">
      <t>キュウ</t>
    </rPh>
    <phoneticPr fontId="3"/>
  </si>
  <si>
    <t>7齢級</t>
    <rPh sb="1" eb="2">
      <t>レイ</t>
    </rPh>
    <rPh sb="2" eb="3">
      <t>キュウ</t>
    </rPh>
    <phoneticPr fontId="3"/>
  </si>
  <si>
    <t>6齢級</t>
    <rPh sb="1" eb="2">
      <t>レイ</t>
    </rPh>
    <rPh sb="2" eb="3">
      <t>キュウ</t>
    </rPh>
    <phoneticPr fontId="3"/>
  </si>
  <si>
    <t>5齢級</t>
    <rPh sb="1" eb="2">
      <t>レイ</t>
    </rPh>
    <rPh sb="2" eb="3">
      <t>キュウ</t>
    </rPh>
    <phoneticPr fontId="3"/>
  </si>
  <si>
    <t>4齢級</t>
    <rPh sb="1" eb="2">
      <t>レイ</t>
    </rPh>
    <rPh sb="2" eb="3">
      <t>キュウ</t>
    </rPh>
    <phoneticPr fontId="3"/>
  </si>
  <si>
    <t>3齢級</t>
    <rPh sb="1" eb="2">
      <t>レイ</t>
    </rPh>
    <rPh sb="2" eb="3">
      <t>キュウ</t>
    </rPh>
    <phoneticPr fontId="3"/>
  </si>
  <si>
    <t>2齢級</t>
    <rPh sb="1" eb="2">
      <t>レイ</t>
    </rPh>
    <rPh sb="2" eb="3">
      <t>キュウ</t>
    </rPh>
    <phoneticPr fontId="3"/>
  </si>
  <si>
    <t>1齢級</t>
    <rPh sb="1" eb="2">
      <t>レイ</t>
    </rPh>
    <rPh sb="2" eb="3">
      <t>キュウ</t>
    </rPh>
    <phoneticPr fontId="3"/>
  </si>
  <si>
    <t>総数(ｈａ)</t>
    <rPh sb="0" eb="2">
      <t>ソウスウ</t>
    </rPh>
    <phoneticPr fontId="3"/>
  </si>
  <si>
    <t>樹種</t>
    <rPh sb="0" eb="2">
      <t>ジュシュ</t>
    </rPh>
    <phoneticPr fontId="3"/>
  </si>
  <si>
    <t>15齢級以上</t>
    <rPh sb="2" eb="3">
      <t>レイ</t>
    </rPh>
    <rPh sb="3" eb="4">
      <t>キュウ</t>
    </rPh>
    <rPh sb="4" eb="6">
      <t>イジョウ</t>
    </rPh>
    <phoneticPr fontId="3"/>
  </si>
  <si>
    <t>広葉樹</t>
    <rPh sb="0" eb="3">
      <t>コウヨウジュ</t>
    </rPh>
    <phoneticPr fontId="3"/>
  </si>
  <si>
    <t>針葉樹</t>
    <rPh sb="0" eb="3">
      <t>シンヨウジュ</t>
    </rPh>
    <phoneticPr fontId="3"/>
  </si>
  <si>
    <t>森林農地整備センター</t>
    <rPh sb="0" eb="2">
      <t>シンリン</t>
    </rPh>
    <rPh sb="2" eb="3">
      <t>ノウ</t>
    </rPh>
    <rPh sb="3" eb="4">
      <t>チ</t>
    </rPh>
    <rPh sb="4" eb="6">
      <t>セイビ</t>
    </rPh>
    <phoneticPr fontId="3"/>
  </si>
  <si>
    <t>県民有林</t>
    <rPh sb="0" eb="2">
      <t>ケンミン</t>
    </rPh>
    <rPh sb="2" eb="3">
      <t>ユウ</t>
    </rPh>
    <rPh sb="3" eb="4">
      <t>リン</t>
    </rPh>
    <phoneticPr fontId="3"/>
  </si>
  <si>
    <t>県営林</t>
    <rPh sb="0" eb="2">
      <t>ケンエイ</t>
    </rPh>
    <rPh sb="2" eb="3">
      <t>ハヤシ</t>
    </rPh>
    <phoneticPr fontId="3"/>
  </si>
  <si>
    <t>森林率
（％）</t>
    <rPh sb="0" eb="2">
      <t>シンリン</t>
    </rPh>
    <rPh sb="2" eb="3">
      <t>リツ</t>
    </rPh>
    <phoneticPr fontId="3"/>
  </si>
  <si>
    <t>総土地
面　積
（ｈａ）</t>
    <rPh sb="0" eb="1">
      <t>ソウ</t>
    </rPh>
    <rPh sb="1" eb="3">
      <t>トチ</t>
    </rPh>
    <rPh sb="4" eb="5">
      <t>メン</t>
    </rPh>
    <rPh sb="6" eb="7">
      <t>セキ</t>
    </rPh>
    <phoneticPr fontId="3"/>
  </si>
  <si>
    <t>その他針葉樹</t>
    <rPh sb="2" eb="3">
      <t>タ</t>
    </rPh>
    <rPh sb="3" eb="6">
      <t>シンヨウジュ</t>
    </rPh>
    <phoneticPr fontId="3"/>
  </si>
  <si>
    <t>その他広葉樹</t>
    <rPh sb="2" eb="3">
      <t>タ</t>
    </rPh>
    <rPh sb="3" eb="6">
      <t>コウヨウジュ</t>
    </rPh>
    <phoneticPr fontId="3"/>
  </si>
  <si>
    <t>面積(ｈａ)</t>
    <rPh sb="0" eb="2">
      <t>メンセキ</t>
    </rPh>
    <phoneticPr fontId="3"/>
  </si>
  <si>
    <t>注）複層林は含むが、上層木の面積は含まない。</t>
    <rPh sb="0" eb="1">
      <t>チュウ</t>
    </rPh>
    <rPh sb="2" eb="3">
      <t>フク</t>
    </rPh>
    <rPh sb="3" eb="4">
      <t>ソウ</t>
    </rPh>
    <rPh sb="4" eb="5">
      <t>リン</t>
    </rPh>
    <rPh sb="6" eb="7">
      <t>フク</t>
    </rPh>
    <rPh sb="10" eb="12">
      <t>ジョウソウ</t>
    </rPh>
    <rPh sb="12" eb="13">
      <t>キ</t>
    </rPh>
    <rPh sb="14" eb="16">
      <t>メンセキ</t>
    </rPh>
    <rPh sb="17" eb="18">
      <t>フク</t>
    </rPh>
    <phoneticPr fontId="3"/>
  </si>
  <si>
    <t>水産業</t>
    <rPh sb="0" eb="3">
      <t>スイサンギョウ</t>
    </rPh>
    <phoneticPr fontId="3"/>
  </si>
  <si>
    <t>林業</t>
    <rPh sb="0" eb="2">
      <t>リンギョウ</t>
    </rPh>
    <phoneticPr fontId="3"/>
  </si>
  <si>
    <t>農業</t>
    <rPh sb="0" eb="2">
      <t>ノウギョウ</t>
    </rPh>
    <phoneticPr fontId="3"/>
  </si>
  <si>
    <t>第3次産業</t>
    <rPh sb="0" eb="1">
      <t>ダイ</t>
    </rPh>
    <rPh sb="2" eb="3">
      <t>ツギ</t>
    </rPh>
    <rPh sb="3" eb="5">
      <t>サンギョウ</t>
    </rPh>
    <phoneticPr fontId="3"/>
  </si>
  <si>
    <t>第2次産業</t>
    <rPh sb="0" eb="1">
      <t>ダイ</t>
    </rPh>
    <rPh sb="2" eb="3">
      <t>ツギ</t>
    </rPh>
    <rPh sb="3" eb="5">
      <t>サンギョウ</t>
    </rPh>
    <phoneticPr fontId="3"/>
  </si>
  <si>
    <t>第1次産業（百万円）</t>
    <rPh sb="0" eb="1">
      <t>ダイ</t>
    </rPh>
    <rPh sb="2" eb="3">
      <t>ツギ</t>
    </rPh>
    <rPh sb="3" eb="5">
      <t>サンギョウ</t>
    </rPh>
    <rPh sb="6" eb="9">
      <t>ヒャクマンエン</t>
    </rPh>
    <phoneticPr fontId="3"/>
  </si>
  <si>
    <t>総生産</t>
    <rPh sb="0" eb="3">
      <t>ソウセイサン</t>
    </rPh>
    <phoneticPr fontId="3"/>
  </si>
  <si>
    <t>令和3年</t>
    <rPh sb="0" eb="2">
      <t>レイワ</t>
    </rPh>
    <rPh sb="3" eb="4">
      <t>ネン</t>
    </rPh>
    <phoneticPr fontId="2"/>
  </si>
  <si>
    <t>令和2年</t>
    <rPh sb="0" eb="2">
      <t>レイワ</t>
    </rPh>
    <rPh sb="3" eb="4">
      <t>ネン</t>
    </rPh>
    <phoneticPr fontId="2"/>
  </si>
  <si>
    <t>平成30年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</si>
  <si>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</si>
  <si>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</si>
  <si>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</si>
  <si>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</si>
  <si>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</si>
  <si>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</si>
  <si>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</si>
  <si>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</si>
  <si>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</si>
  <si>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</si>
  <si>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</si>
  <si>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</si>
  <si>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</si>
  <si>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</si>
  <si>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</si>
  <si>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</si>
  <si>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</si>
  <si>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</si>
  <si>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（円／㎥）</t>
    <rPh sb="1" eb="2">
      <t>エン</t>
    </rPh>
    <phoneticPr fontId="3"/>
  </si>
  <si>
    <t>（百万円）</t>
    <rPh sb="1" eb="4">
      <t>ヒャクマンエン</t>
    </rPh>
    <phoneticPr fontId="3"/>
  </si>
  <si>
    <t>（千㎥）</t>
    <rPh sb="1" eb="2">
      <t>セン</t>
    </rPh>
    <phoneticPr fontId="3"/>
  </si>
  <si>
    <t>平均材価</t>
    <rPh sb="0" eb="2">
      <t>ヘイキン</t>
    </rPh>
    <rPh sb="2" eb="3">
      <t>ザイ</t>
    </rPh>
    <rPh sb="3" eb="4">
      <t>アタイ</t>
    </rPh>
    <phoneticPr fontId="3"/>
  </si>
  <si>
    <t>売上金額</t>
    <rPh sb="0" eb="2">
      <t>ウリアゲ</t>
    </rPh>
    <rPh sb="2" eb="4">
      <t>キンガク</t>
    </rPh>
    <phoneticPr fontId="3"/>
  </si>
  <si>
    <t>出荷材積</t>
    <rPh sb="0" eb="2">
      <t>シュッカ</t>
    </rPh>
    <rPh sb="2" eb="3">
      <t>ザイ</t>
    </rPh>
    <rPh sb="3" eb="4">
      <t>セキ</t>
    </rPh>
    <phoneticPr fontId="3"/>
  </si>
  <si>
    <t>年　　次</t>
    <rPh sb="0" eb="1">
      <t>トシ</t>
    </rPh>
    <rPh sb="3" eb="4">
      <t>ツギ</t>
    </rPh>
    <phoneticPr fontId="3"/>
  </si>
  <si>
    <t>資料：日田地区原木市場協同組合</t>
  </si>
  <si>
    <t>（単位：百万円）</t>
    <rPh sb="1" eb="3">
      <t>タンイ</t>
    </rPh>
    <phoneticPr fontId="2"/>
  </si>
  <si>
    <t xml:space="preserve">   大分県「平成24年度 大分西部地域森林計画概要書</t>
    <rPh sb="3" eb="6">
      <t>オオイタケン</t>
    </rPh>
    <rPh sb="7" eb="9">
      <t>ヘイセイ</t>
    </rPh>
    <rPh sb="11" eb="13">
      <t>ネンド</t>
    </rPh>
    <rPh sb="14" eb="16">
      <t>オオイタ</t>
    </rPh>
    <rPh sb="16" eb="18">
      <t>セイブ</t>
    </rPh>
    <rPh sb="18" eb="20">
      <t>チイキ</t>
    </rPh>
    <rPh sb="20" eb="22">
      <t>シンリン</t>
    </rPh>
    <rPh sb="22" eb="24">
      <t>ケイカク</t>
    </rPh>
    <rPh sb="24" eb="27">
      <t>ガイヨウショ</t>
    </rPh>
    <phoneticPr fontId="2"/>
  </si>
  <si>
    <t>５．林業</t>
    <rPh sb="2" eb="4">
      <t>リンギョウ</t>
    </rPh>
    <phoneticPr fontId="2"/>
  </si>
  <si>
    <t>令和4年</t>
    <rPh sb="0" eb="2">
      <t>レイワ</t>
    </rPh>
    <rPh sb="3" eb="4">
      <t>ネン</t>
    </rPh>
    <phoneticPr fontId="2"/>
  </si>
  <si>
    <t>-</t>
    <phoneticPr fontId="3"/>
  </si>
  <si>
    <t>-</t>
    <phoneticPr fontId="3"/>
  </si>
  <si>
    <t>-</t>
    <phoneticPr fontId="3"/>
  </si>
  <si>
    <t>スギ</t>
    <phoneticPr fontId="3"/>
  </si>
  <si>
    <t>ヒノキ</t>
    <phoneticPr fontId="3"/>
  </si>
  <si>
    <t>マツ</t>
    <phoneticPr fontId="3"/>
  </si>
  <si>
    <t>クヌギ・ナラ</t>
    <phoneticPr fontId="3"/>
  </si>
  <si>
    <t>スギ</t>
    <phoneticPr fontId="3"/>
  </si>
  <si>
    <t>ヒノキ</t>
    <phoneticPr fontId="3"/>
  </si>
  <si>
    <t>ヒノキ</t>
    <phoneticPr fontId="3"/>
  </si>
  <si>
    <t>-</t>
    <phoneticPr fontId="2"/>
  </si>
  <si>
    <t>-</t>
    <phoneticPr fontId="2"/>
  </si>
  <si>
    <t>-</t>
    <phoneticPr fontId="2"/>
  </si>
  <si>
    <t>資料：大分県林務管理課「令和3年度 大分県林業統計」</t>
    <rPh sb="0" eb="2">
      <t>シリョウ</t>
    </rPh>
    <rPh sb="3" eb="6">
      <t>オオイタケン</t>
    </rPh>
    <rPh sb="6" eb="7">
      <t>ハヤシ</t>
    </rPh>
    <rPh sb="7" eb="8">
      <t>ム</t>
    </rPh>
    <rPh sb="8" eb="11">
      <t>カンリカ</t>
    </rPh>
    <rPh sb="12" eb="14">
      <t>レイワ</t>
    </rPh>
    <rPh sb="15" eb="16">
      <t>ネン</t>
    </rPh>
    <rPh sb="16" eb="17">
      <t>ド</t>
    </rPh>
    <rPh sb="18" eb="21">
      <t>オオイタケン</t>
    </rPh>
    <rPh sb="21" eb="23">
      <t>リンギョウ</t>
    </rPh>
    <rPh sb="23" eb="25">
      <t>トウケイ</t>
    </rPh>
    <phoneticPr fontId="3"/>
  </si>
  <si>
    <t>基準日：令和4年 3月31日</t>
    <rPh sb="0" eb="3">
      <t>キジュンビ</t>
    </rPh>
    <rPh sb="4" eb="6">
      <t>レイワ</t>
    </rPh>
    <phoneticPr fontId="2"/>
  </si>
  <si>
    <t>基準日：令和4年 3月31日(大分県)、平成30年3月31日(日田市)</t>
    <rPh sb="4" eb="6">
      <t>レイワ</t>
    </rPh>
    <phoneticPr fontId="2"/>
  </si>
  <si>
    <t>（ｈａ）</t>
    <phoneticPr fontId="3"/>
  </si>
  <si>
    <t>（ｍ）</t>
    <phoneticPr fontId="3"/>
  </si>
  <si>
    <t>（ｍ/ｈａ）</t>
    <phoneticPr fontId="3"/>
  </si>
  <si>
    <t>（ｍ）</t>
    <phoneticPr fontId="3"/>
  </si>
  <si>
    <t>（ｍ/ｈａ）</t>
    <phoneticPr fontId="3"/>
  </si>
  <si>
    <t>（ｍ）</t>
    <phoneticPr fontId="3"/>
  </si>
  <si>
    <t>-</t>
    <phoneticPr fontId="14"/>
  </si>
  <si>
    <t>資料：大分県林務管理課「令和3年次 大分県林業統計」</t>
    <rPh sb="0" eb="2">
      <t>シリョウ</t>
    </rPh>
    <rPh sb="3" eb="6">
      <t>オオイタケン</t>
    </rPh>
    <rPh sb="6" eb="7">
      <t>ハヤシ</t>
    </rPh>
    <rPh sb="7" eb="8">
      <t>ム</t>
    </rPh>
    <rPh sb="8" eb="11">
      <t>カンリカ</t>
    </rPh>
    <rPh sb="12" eb="14">
      <t>レイワ</t>
    </rPh>
    <rPh sb="15" eb="16">
      <t>ネン</t>
    </rPh>
    <rPh sb="16" eb="17">
      <t>ツギ</t>
    </rPh>
    <rPh sb="18" eb="21">
      <t>オオイタケン</t>
    </rPh>
    <rPh sb="21" eb="23">
      <t>リンギョウ</t>
    </rPh>
    <rPh sb="23" eb="25">
      <t>トウケイ</t>
    </rPh>
    <phoneticPr fontId="3"/>
  </si>
  <si>
    <t>資料：大分県統計調査課「令和元年度 大分の市町村民経済計算」</t>
    <rPh sb="0" eb="2">
      <t>シリョウ</t>
    </rPh>
    <rPh sb="3" eb="6">
      <t>オオイタケン</t>
    </rPh>
    <rPh sb="6" eb="8">
      <t>トウケイ</t>
    </rPh>
    <rPh sb="8" eb="10">
      <t>チョウサ</t>
    </rPh>
    <rPh sb="10" eb="11">
      <t>カ</t>
    </rPh>
    <rPh sb="12" eb="14">
      <t>レイワ</t>
    </rPh>
    <rPh sb="14" eb="16">
      <t>ガンネン</t>
    </rPh>
    <rPh sb="15" eb="16">
      <t>ネン</t>
    </rPh>
    <rPh sb="16" eb="17">
      <t>ド</t>
    </rPh>
    <rPh sb="18" eb="20">
      <t>オオイタ</t>
    </rPh>
    <rPh sb="21" eb="24">
      <t>シチョウソン</t>
    </rPh>
    <rPh sb="24" eb="25">
      <t>ミン</t>
    </rPh>
    <rPh sb="25" eb="27">
      <t>ケイザイ</t>
    </rPh>
    <rPh sb="27" eb="29">
      <t>ケイサン</t>
    </rPh>
    <phoneticPr fontId="3"/>
  </si>
  <si>
    <t>（控除）
総資本形成
に係る消費税</t>
    <rPh sb="1" eb="3">
      <t>コウジョ</t>
    </rPh>
    <rPh sb="5" eb="6">
      <t>ソウ</t>
    </rPh>
    <rPh sb="6" eb="8">
      <t>シホン</t>
    </rPh>
    <rPh sb="8" eb="10">
      <t>ケイセイ</t>
    </rPh>
    <rPh sb="12" eb="13">
      <t>カカ</t>
    </rPh>
    <rPh sb="14" eb="17">
      <t>ショウヒゼイ</t>
    </rPh>
    <phoneticPr fontId="3"/>
  </si>
  <si>
    <t>令和元年</t>
    <rPh sb="0" eb="2">
      <t>レイワ</t>
    </rPh>
    <rPh sb="2" eb="4">
      <t>ガンネン</t>
    </rPh>
    <phoneticPr fontId="2"/>
  </si>
  <si>
    <t>43.保有形態別森林面積</t>
    <rPh sb="3" eb="5">
      <t>ホユウ</t>
    </rPh>
    <rPh sb="5" eb="7">
      <t>ケイタイ</t>
    </rPh>
    <rPh sb="7" eb="8">
      <t>ベツ</t>
    </rPh>
    <rPh sb="8" eb="10">
      <t>シンリン</t>
    </rPh>
    <rPh sb="10" eb="12">
      <t>メンセキ</t>
    </rPh>
    <phoneticPr fontId="3"/>
  </si>
  <si>
    <t>44.人工林・天然林別面積</t>
    <rPh sb="3" eb="6">
      <t>ジンコウリン</t>
    </rPh>
    <rPh sb="7" eb="10">
      <t>テンネンリン</t>
    </rPh>
    <rPh sb="10" eb="11">
      <t>ベツ</t>
    </rPh>
    <rPh sb="11" eb="13">
      <t>メンセキ</t>
    </rPh>
    <phoneticPr fontId="3"/>
  </si>
  <si>
    <t>45.民有林樹種別面積・材積</t>
    <rPh sb="3" eb="6">
      <t>ミンユウリン</t>
    </rPh>
    <rPh sb="6" eb="7">
      <t>キ</t>
    </rPh>
    <rPh sb="7" eb="9">
      <t>シュベツ</t>
    </rPh>
    <rPh sb="9" eb="11">
      <t>メンセキ</t>
    </rPh>
    <rPh sb="12" eb="13">
      <t>ザイ</t>
    </rPh>
    <rPh sb="13" eb="14">
      <t>セキ</t>
    </rPh>
    <phoneticPr fontId="3"/>
  </si>
  <si>
    <t>46.民有林主要樹種齢級別面積</t>
    <rPh sb="3" eb="6">
      <t>ミンユウリン</t>
    </rPh>
    <rPh sb="6" eb="8">
      <t>シュヨウ</t>
    </rPh>
    <rPh sb="8" eb="10">
      <t>ジュシュ</t>
    </rPh>
    <rPh sb="10" eb="11">
      <t>レイ</t>
    </rPh>
    <rPh sb="11" eb="12">
      <t>キュウ</t>
    </rPh>
    <rPh sb="12" eb="13">
      <t>ベツ</t>
    </rPh>
    <rPh sb="13" eb="15">
      <t>メンセキ</t>
    </rPh>
    <phoneticPr fontId="3"/>
  </si>
  <si>
    <t>47.保安林面積(国有林・民有林)</t>
    <rPh sb="3" eb="5">
      <t>ホアン</t>
    </rPh>
    <rPh sb="5" eb="6">
      <t>リン</t>
    </rPh>
    <rPh sb="6" eb="8">
      <t>メンセキ</t>
    </rPh>
    <rPh sb="9" eb="12">
      <t>コクユウリン</t>
    </rPh>
    <rPh sb="13" eb="16">
      <t>ミンユウリン</t>
    </rPh>
    <phoneticPr fontId="3"/>
  </si>
  <si>
    <t>48.経済活動別総生産　－　令和元年度</t>
    <rPh sb="3" eb="5">
      <t>ケイザイ</t>
    </rPh>
    <rPh sb="5" eb="7">
      <t>カツドウ</t>
    </rPh>
    <rPh sb="7" eb="8">
      <t>ベツ</t>
    </rPh>
    <rPh sb="8" eb="11">
      <t>ソウセイサン</t>
    </rPh>
    <rPh sb="14" eb="15">
      <t>レイ</t>
    </rPh>
    <rPh sb="15" eb="16">
      <t>カズ</t>
    </rPh>
    <rPh sb="16" eb="17">
      <t>モト</t>
    </rPh>
    <rPh sb="17" eb="19">
      <t>ネンド</t>
    </rPh>
    <phoneticPr fontId="3"/>
  </si>
  <si>
    <t>49.民有林保有山林規模別森林所有者数　－　令和3年度</t>
    <rPh sb="3" eb="6">
      <t>ミンユウリン</t>
    </rPh>
    <rPh sb="6" eb="8">
      <t>ホユウ</t>
    </rPh>
    <rPh sb="8" eb="10">
      <t>サンリン</t>
    </rPh>
    <rPh sb="10" eb="12">
      <t>キボ</t>
    </rPh>
    <rPh sb="12" eb="13">
      <t>ベツ</t>
    </rPh>
    <rPh sb="13" eb="15">
      <t>シンリン</t>
    </rPh>
    <rPh sb="15" eb="18">
      <t>ショユウシャ</t>
    </rPh>
    <rPh sb="18" eb="19">
      <t>スウ</t>
    </rPh>
    <phoneticPr fontId="3"/>
  </si>
  <si>
    <t>50.民有林内の林道・作業道　－　令和3年度</t>
    <rPh sb="3" eb="6">
      <t>ミンユウリン</t>
    </rPh>
    <rPh sb="6" eb="7">
      <t>ナイ</t>
    </rPh>
    <rPh sb="8" eb="10">
      <t>リンドウ</t>
    </rPh>
    <rPh sb="11" eb="13">
      <t>サギョウ</t>
    </rPh>
    <rPh sb="13" eb="14">
      <t>ドウ</t>
    </rPh>
    <rPh sb="17" eb="18">
      <t>レイ</t>
    </rPh>
    <rPh sb="18" eb="19">
      <t>カズ</t>
    </rPh>
    <rPh sb="20" eb="22">
      <t>ネンド</t>
    </rPh>
    <phoneticPr fontId="3"/>
  </si>
  <si>
    <t>51.主要特用林産物生産実績　－　令和3年</t>
    <rPh sb="3" eb="5">
      <t>シュヨウ</t>
    </rPh>
    <rPh sb="5" eb="7">
      <t>トクヨウ</t>
    </rPh>
    <rPh sb="7" eb="9">
      <t>リンサン</t>
    </rPh>
    <rPh sb="9" eb="10">
      <t>ブツ</t>
    </rPh>
    <rPh sb="10" eb="12">
      <t>セイサン</t>
    </rPh>
    <rPh sb="12" eb="14">
      <t>ジッセキ</t>
    </rPh>
    <rPh sb="17" eb="19">
      <t>レイワ</t>
    </rPh>
    <rPh sb="20" eb="21">
      <t>ネン</t>
    </rPh>
    <phoneticPr fontId="3"/>
  </si>
  <si>
    <t>52.素材取扱量及び平均材価（全樹種）</t>
    <rPh sb="3" eb="5">
      <t>ソザイ</t>
    </rPh>
    <rPh sb="5" eb="7">
      <t>トリアツカイ</t>
    </rPh>
    <rPh sb="7" eb="8">
      <t>リョウ</t>
    </rPh>
    <rPh sb="8" eb="9">
      <t>オヨ</t>
    </rPh>
    <rPh sb="10" eb="12">
      <t>ヘイキン</t>
    </rPh>
    <rPh sb="12" eb="13">
      <t>ザイ</t>
    </rPh>
    <rPh sb="13" eb="14">
      <t>アタイ</t>
    </rPh>
    <rPh sb="15" eb="16">
      <t>ゼン</t>
    </rPh>
    <rPh sb="16" eb="18">
      <t>ジュシュ</t>
    </rPh>
    <phoneticPr fontId="3"/>
  </si>
  <si>
    <t>総　　数(ha)</t>
    <rPh sb="0" eb="1">
      <t>フサ</t>
    </rPh>
    <rPh sb="3" eb="4">
      <t>カズ</t>
    </rPh>
    <phoneticPr fontId="3"/>
  </si>
  <si>
    <t>人工林(ha)</t>
    <rPh sb="0" eb="3">
      <t>ジンコウリン</t>
    </rPh>
    <phoneticPr fontId="3"/>
  </si>
  <si>
    <t>天然林
(ha)</t>
    <rPh sb="0" eb="3">
      <t>テンネンリン</t>
    </rPh>
    <phoneticPr fontId="3"/>
  </si>
  <si>
    <t>竹林
(ha)</t>
    <rPh sb="0" eb="2">
      <t>チクリン</t>
    </rPh>
    <phoneticPr fontId="3"/>
  </si>
  <si>
    <t>無立木地
(ha)</t>
    <rPh sb="0" eb="1">
      <t>ム</t>
    </rPh>
    <rPh sb="1" eb="3">
      <t>タチキ</t>
    </rPh>
    <rPh sb="3" eb="4">
      <t>チ</t>
    </rPh>
    <phoneticPr fontId="3"/>
  </si>
  <si>
    <r>
      <t>人工林率</t>
    </r>
    <r>
      <rPr>
        <strike/>
        <sz val="10"/>
        <color theme="1"/>
        <rFont val="ＭＳ Ｐ明朝"/>
        <family val="1"/>
        <charset val="128"/>
      </rPr>
      <t xml:space="preserve">
</t>
    </r>
    <r>
      <rPr>
        <sz val="10"/>
        <color theme="1"/>
        <rFont val="ＭＳ Ｐ明朝"/>
        <family val="1"/>
        <charset val="128"/>
      </rPr>
      <t>(%)</t>
    </r>
    <rPh sb="0" eb="3">
      <t>ジンコウリン</t>
    </rPh>
    <rPh sb="3" eb="4">
      <t>リツ</t>
    </rPh>
    <phoneticPr fontId="3"/>
  </si>
  <si>
    <r>
      <rPr>
        <sz val="9"/>
        <color theme="1"/>
        <rFont val="ＭＳ Ｐ明朝"/>
        <family val="1"/>
        <charset val="128"/>
      </rPr>
      <t>更新困難地</t>
    </r>
    <r>
      <rPr>
        <sz val="10"/>
        <color theme="1"/>
        <rFont val="ＭＳ Ｐ明朝"/>
        <family val="1"/>
        <charset val="128"/>
      </rPr>
      <t xml:space="preserve">
(ha)</t>
    </r>
    <rPh sb="0" eb="2">
      <t>コウシン</t>
    </rPh>
    <rPh sb="2" eb="4">
      <t>コンナン</t>
    </rPh>
    <rPh sb="4" eb="5">
      <t>チ</t>
    </rPh>
    <phoneticPr fontId="3"/>
  </si>
  <si>
    <t>乾しいたけ
(t)</t>
    <rPh sb="0" eb="1">
      <t>ホ</t>
    </rPh>
    <phoneticPr fontId="3"/>
  </si>
  <si>
    <t>生しいたけ
(t)</t>
    <rPh sb="0" eb="1">
      <t>ナマ</t>
    </rPh>
    <phoneticPr fontId="3"/>
  </si>
  <si>
    <t>木炭
(t)</t>
    <rPh sb="0" eb="2">
      <t>モクタン</t>
    </rPh>
    <phoneticPr fontId="3"/>
  </si>
  <si>
    <t>エノキタケ
(t)</t>
    <phoneticPr fontId="3"/>
  </si>
  <si>
    <t>ナメコ
(t)</t>
    <phoneticPr fontId="3"/>
  </si>
  <si>
    <t>たけのこ
(t)</t>
    <phoneticPr fontId="3"/>
  </si>
  <si>
    <r>
      <t>材積</t>
    </r>
    <r>
      <rPr>
        <sz val="9"/>
        <color theme="1"/>
        <rFont val="ＭＳ Ｐ明朝"/>
        <family val="1"/>
        <charset val="128"/>
      </rPr>
      <t>（千㎥）</t>
    </r>
    <rPh sb="0" eb="1">
      <t>ザイ</t>
    </rPh>
    <rPh sb="1" eb="2">
      <t>セキ</t>
    </rPh>
    <rPh sb="3" eb="4">
      <t>セン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</si>
</sst>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_ "/>
    <numFmt numFmtId="178" formatCode="#,##0_);[Red]\(#,##0\)"/>
    <numFmt numFmtId="179" formatCode="#,##0.0;[Red]\-#,##0.0"/>
    <numFmt numFmtId="180" formatCode="0.0_);[Red]\(0.0\)"/>
    <numFmt numFmtId="181" formatCode="#,##0.0_);[Red]\(#,##0.0\)"/>
    <numFmt numFmtId="182" formatCode="0.0_ "/>
    <numFmt numFmtId="183" formatCode="0.00_);[Red]\(0.00\)"/>
  </numFmts>
  <fonts count="1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theme="1"/>
      <name val="游ゴシック Light"/>
      <family val="3"/>
      <charset val="128"/>
    </font>
    <font>
      <sz val="10"/>
      <color theme="1"/>
      <name val="游ゴシック Light"/>
      <family val="3"/>
      <charset val="128"/>
    </font>
    <font>
      <sz val="6"/>
      <name val="游ゴシック"/>
      <family val="3"/>
      <charset val="128"/>
      <scheme val="minor"/>
    </font>
    <font>
      <strike/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NumberFormat="1" applyFont="1" applyBorder="1" applyAlignment="1">
      <alignment horizontal="center" vertical="center"/>
    </xf>
    <xf numFmtId="0" fontId="9" fillId="0" borderId="2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horizontal="left" vertical="center"/>
    </xf>
    <xf numFmtId="38" fontId="9" fillId="0" borderId="15" xfId="1" applyFont="1" applyBorder="1" applyAlignment="1">
      <alignment vertical="center" shrinkToFit="1"/>
    </xf>
    <xf numFmtId="38" fontId="9" fillId="0" borderId="15" xfId="1" applyFont="1" applyBorder="1" applyAlignment="1">
      <alignment horizontal="right" vertical="center" shrinkToFit="1"/>
    </xf>
    <xf numFmtId="0" fontId="8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22" xfId="0" applyFont="1" applyBorder="1" applyAlignment="1">
      <alignment vertical="center" shrinkToFit="1"/>
    </xf>
    <xf numFmtId="38" fontId="9" fillId="0" borderId="23" xfId="1" applyFont="1" applyBorder="1" applyAlignment="1">
      <alignment vertical="center" shrinkToFit="1"/>
    </xf>
    <xf numFmtId="0" fontId="9" fillId="0" borderId="24" xfId="0" applyFont="1" applyBorder="1" applyAlignment="1">
      <alignment vertical="center" shrinkToFit="1"/>
    </xf>
    <xf numFmtId="38" fontId="9" fillId="0" borderId="25" xfId="1" applyFont="1" applyBorder="1" applyAlignment="1">
      <alignment vertical="center" shrinkToFit="1"/>
    </xf>
    <xf numFmtId="38" fontId="9" fillId="0" borderId="25" xfId="1" applyFont="1" applyBorder="1" applyAlignment="1">
      <alignment horizontal="right" vertical="center" shrinkToFit="1"/>
    </xf>
    <xf numFmtId="38" fontId="9" fillId="0" borderId="26" xfId="1" applyFont="1" applyBorder="1" applyAlignment="1">
      <alignment horizontal="right"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>
      <alignment vertical="center"/>
    </xf>
    <xf numFmtId="0" fontId="9" fillId="0" borderId="0" xfId="0" applyFont="1" applyBorder="1" applyAlignment="1">
      <alignment shrinkToFit="1"/>
    </xf>
    <xf numFmtId="0" fontId="9" fillId="0" borderId="28" xfId="0" applyNumberFormat="1" applyFont="1" applyBorder="1" applyAlignment="1">
      <alignment horizontal="center" vertical="center"/>
    </xf>
    <xf numFmtId="178" fontId="9" fillId="0" borderId="15" xfId="1" applyNumberFormat="1" applyFont="1" applyBorder="1" applyAlignment="1">
      <alignment vertical="center"/>
    </xf>
    <xf numFmtId="178" fontId="9" fillId="0" borderId="23" xfId="1" applyNumberFormat="1" applyFont="1" applyBorder="1" applyAlignment="1">
      <alignment vertical="center"/>
    </xf>
    <xf numFmtId="178" fontId="9" fillId="0" borderId="15" xfId="1" applyNumberFormat="1" applyFont="1" applyFill="1" applyBorder="1" applyAlignment="1">
      <alignment vertical="center"/>
    </xf>
    <xf numFmtId="178" fontId="9" fillId="0" borderId="23" xfId="1" applyNumberFormat="1" applyFont="1" applyFill="1" applyBorder="1" applyAlignment="1">
      <alignment vertical="center"/>
    </xf>
    <xf numFmtId="178" fontId="9" fillId="0" borderId="7" xfId="1" applyNumberFormat="1" applyFont="1" applyFill="1" applyBorder="1" applyAlignment="1">
      <alignment vertical="center"/>
    </xf>
    <xf numFmtId="178" fontId="9" fillId="0" borderId="33" xfId="1" applyNumberFormat="1" applyFont="1" applyFill="1" applyBorder="1" applyAlignment="1">
      <alignment vertical="center"/>
    </xf>
    <xf numFmtId="178" fontId="9" fillId="0" borderId="35" xfId="0" applyNumberFormat="1" applyFont="1" applyBorder="1" applyAlignment="1">
      <alignment vertical="center"/>
    </xf>
    <xf numFmtId="178" fontId="9" fillId="0" borderId="25" xfId="0" applyNumberFormat="1" applyFont="1" applyBorder="1" applyAlignment="1">
      <alignment vertical="center"/>
    </xf>
    <xf numFmtId="178" fontId="9" fillId="0" borderId="26" xfId="0" applyNumberFormat="1" applyFont="1" applyBorder="1" applyAlignment="1">
      <alignment vertical="center"/>
    </xf>
    <xf numFmtId="0" fontId="7" fillId="0" borderId="0" xfId="2" applyFont="1">
      <alignment vertical="center"/>
    </xf>
    <xf numFmtId="0" fontId="6" fillId="0" borderId="0" xfId="2" applyFont="1">
      <alignment vertical="center"/>
    </xf>
    <xf numFmtId="0" fontId="4" fillId="0" borderId="0" xfId="2" applyFont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8" fillId="0" borderId="0" xfId="2" applyFont="1">
      <alignment vertical="center"/>
    </xf>
    <xf numFmtId="0" fontId="4" fillId="0" borderId="0" xfId="2" applyFont="1" applyAlignment="1">
      <alignment horizontal="left" vertical="center"/>
    </xf>
    <xf numFmtId="0" fontId="9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8" fillId="0" borderId="0" xfId="2" applyFont="1" applyBorder="1">
      <alignment vertical="center"/>
    </xf>
    <xf numFmtId="38" fontId="11" fillId="0" borderId="25" xfId="3" applyFont="1" applyFill="1" applyBorder="1" applyAlignment="1">
      <alignment vertical="center" shrinkToFit="1"/>
    </xf>
    <xf numFmtId="0" fontId="9" fillId="0" borderId="0" xfId="2" applyFont="1" applyBorder="1" applyAlignment="1">
      <alignment horizontal="right" vertical="center"/>
    </xf>
    <xf numFmtId="0" fontId="9" fillId="0" borderId="31" xfId="2" applyFont="1" applyBorder="1" applyAlignment="1">
      <alignment horizontal="center" vertical="center" shrinkToFit="1"/>
    </xf>
    <xf numFmtId="0" fontId="9" fillId="0" borderId="1" xfId="2" applyFont="1" applyBorder="1" applyAlignment="1">
      <alignment horizontal="center" vertical="center" shrinkToFit="1"/>
    </xf>
    <xf numFmtId="0" fontId="9" fillId="0" borderId="0" xfId="2" applyFont="1" applyBorder="1" applyAlignment="1">
      <alignment horizontal="center" vertical="center" shrinkToFit="1"/>
    </xf>
    <xf numFmtId="0" fontId="9" fillId="0" borderId="0" xfId="2" applyFont="1" applyBorder="1" applyAlignment="1">
      <alignment horizontal="right" vertical="center" shrinkToFit="1"/>
    </xf>
    <xf numFmtId="0" fontId="11" fillId="0" borderId="1" xfId="2" applyFont="1" applyBorder="1" applyAlignment="1">
      <alignment horizontal="center" vertical="center" shrinkToFit="1"/>
    </xf>
    <xf numFmtId="0" fontId="11" fillId="0" borderId="32" xfId="2" applyFont="1" applyBorder="1" applyAlignment="1">
      <alignment horizontal="center" vertical="center" shrinkToFit="1"/>
    </xf>
    <xf numFmtId="0" fontId="11" fillId="0" borderId="15" xfId="2" applyFont="1" applyBorder="1" applyAlignment="1">
      <alignment horizontal="center" vertical="center" shrinkToFit="1"/>
    </xf>
    <xf numFmtId="38" fontId="11" fillId="0" borderId="15" xfId="3" applyFont="1" applyFill="1" applyBorder="1" applyAlignment="1">
      <alignment vertical="center" shrinkToFit="1"/>
    </xf>
    <xf numFmtId="38" fontId="11" fillId="0" borderId="15" xfId="3" applyFont="1" applyBorder="1" applyAlignment="1">
      <alignment vertical="center" shrinkToFit="1"/>
    </xf>
    <xf numFmtId="38" fontId="11" fillId="0" borderId="23" xfId="3" applyFont="1" applyBorder="1" applyAlignment="1">
      <alignment vertical="center" shrinkToFit="1"/>
    </xf>
    <xf numFmtId="0" fontId="11" fillId="0" borderId="25" xfId="2" applyFont="1" applyBorder="1" applyAlignment="1">
      <alignment horizontal="center" vertical="center" shrinkToFit="1"/>
    </xf>
    <xf numFmtId="38" fontId="11" fillId="0" borderId="25" xfId="3" applyFont="1" applyBorder="1" applyAlignment="1">
      <alignment vertical="center" shrinkToFit="1"/>
    </xf>
    <xf numFmtId="38" fontId="11" fillId="0" borderId="26" xfId="3" applyFont="1" applyBorder="1" applyAlignment="1">
      <alignment vertical="center" shrinkToFit="1"/>
    </xf>
    <xf numFmtId="0" fontId="9" fillId="0" borderId="0" xfId="2" applyFont="1" applyBorder="1" applyAlignment="1">
      <alignment horizontal="right"/>
    </xf>
    <xf numFmtId="0" fontId="8" fillId="0" borderId="0" xfId="2" applyFont="1" applyFill="1" applyBorder="1" applyAlignment="1">
      <alignment horizontal="left" indent="1"/>
    </xf>
    <xf numFmtId="0" fontId="8" fillId="0" borderId="0" xfId="2" applyFont="1" applyAlignment="1">
      <alignment horizontal="left" vertical="center" indent="1"/>
    </xf>
    <xf numFmtId="0" fontId="8" fillId="0" borderId="3" xfId="2" applyFont="1" applyBorder="1" applyAlignment="1">
      <alignment horizontal="left" vertical="center"/>
    </xf>
    <xf numFmtId="0" fontId="8" fillId="0" borderId="4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 shrinkToFit="1"/>
    </xf>
    <xf numFmtId="0" fontId="8" fillId="0" borderId="11" xfId="2" applyFont="1" applyBorder="1" applyAlignment="1">
      <alignment horizontal="center" vertical="center" shrinkToFit="1"/>
    </xf>
    <xf numFmtId="0" fontId="8" fillId="2" borderId="11" xfId="2" applyFont="1" applyFill="1" applyBorder="1" applyAlignment="1">
      <alignment horizontal="center" vertical="center" shrinkToFit="1"/>
    </xf>
    <xf numFmtId="0" fontId="8" fillId="2" borderId="11" xfId="2" applyFont="1" applyFill="1" applyBorder="1" applyAlignment="1">
      <alignment horizontal="center" vertical="center" shrinkToFit="1" readingOrder="1"/>
    </xf>
    <xf numFmtId="0" fontId="8" fillId="0" borderId="22" xfId="2" applyFont="1" applyBorder="1" applyAlignment="1">
      <alignment horizontal="distributed" vertical="center"/>
    </xf>
    <xf numFmtId="38" fontId="8" fillId="0" borderId="15" xfId="3" applyFont="1" applyFill="1" applyBorder="1" applyAlignment="1">
      <alignment vertical="center" shrinkToFit="1"/>
    </xf>
    <xf numFmtId="182" fontId="8" fillId="0" borderId="23" xfId="2" applyNumberFormat="1" applyFont="1" applyFill="1" applyBorder="1" applyAlignment="1">
      <alignment vertical="center" shrinkToFit="1"/>
    </xf>
    <xf numFmtId="0" fontId="8" fillId="0" borderId="24" xfId="2" applyFont="1" applyBorder="1" applyAlignment="1">
      <alignment horizontal="distributed" vertical="center"/>
    </xf>
    <xf numFmtId="38" fontId="8" fillId="0" borderId="25" xfId="3" applyFont="1" applyFill="1" applyBorder="1" applyAlignment="1">
      <alignment vertical="center" shrinkToFit="1"/>
    </xf>
    <xf numFmtId="182" fontId="8" fillId="0" borderId="26" xfId="2" applyNumberFormat="1" applyFont="1" applyFill="1" applyBorder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8" fillId="0" borderId="0" xfId="2" applyFont="1" applyFill="1" applyBorder="1" applyAlignment="1"/>
    <xf numFmtId="0" fontId="12" fillId="0" borderId="0" xfId="2" applyFont="1">
      <alignment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13" fillId="0" borderId="3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13" fillId="2" borderId="0" xfId="2" applyFont="1" applyFill="1" applyBorder="1" applyAlignment="1">
      <alignment horizontal="right"/>
    </xf>
    <xf numFmtId="0" fontId="8" fillId="0" borderId="0" xfId="2" applyFont="1" applyBorder="1" applyAlignment="1">
      <alignment vertical="center"/>
    </xf>
    <xf numFmtId="0" fontId="8" fillId="0" borderId="15" xfId="2" applyFont="1" applyBorder="1" applyAlignment="1">
      <alignment horizontal="center" vertical="center" shrinkToFit="1"/>
    </xf>
    <xf numFmtId="0" fontId="8" fillId="0" borderId="23" xfId="2" applyFont="1" applyBorder="1" applyAlignment="1">
      <alignment horizontal="center" vertical="center" shrinkToFit="1"/>
    </xf>
    <xf numFmtId="0" fontId="8" fillId="0" borderId="22" xfId="2" applyFont="1" applyBorder="1" applyAlignment="1">
      <alignment horizontal="center" vertical="center"/>
    </xf>
    <xf numFmtId="38" fontId="8" fillId="0" borderId="15" xfId="3" applyFont="1" applyFill="1" applyBorder="1" applyAlignment="1">
      <alignment horizontal="right" vertical="center" shrinkToFit="1"/>
    </xf>
    <xf numFmtId="38" fontId="8" fillId="0" borderId="15" xfId="3" applyFont="1" applyFill="1" applyBorder="1" applyAlignment="1">
      <alignment horizontal="center" vertical="center" shrinkToFit="1"/>
    </xf>
    <xf numFmtId="38" fontId="8" fillId="0" borderId="23" xfId="3" applyFont="1" applyFill="1" applyBorder="1" applyAlignment="1">
      <alignment horizontal="right" vertical="center" shrinkToFit="1"/>
    </xf>
    <xf numFmtId="0" fontId="8" fillId="0" borderId="24" xfId="2" applyFont="1" applyBorder="1" applyAlignment="1">
      <alignment horizontal="center" vertical="center"/>
    </xf>
    <xf numFmtId="38" fontId="8" fillId="0" borderId="25" xfId="3" applyFont="1" applyFill="1" applyBorder="1" applyAlignment="1">
      <alignment horizontal="right" vertical="center" shrinkToFit="1"/>
    </xf>
    <xf numFmtId="38" fontId="8" fillId="0" borderId="25" xfId="3" applyFont="1" applyFill="1" applyBorder="1" applyAlignment="1">
      <alignment horizontal="center" vertical="center" shrinkToFit="1"/>
    </xf>
    <xf numFmtId="38" fontId="8" fillId="0" borderId="26" xfId="3" applyFont="1" applyFill="1" applyBorder="1" applyAlignment="1">
      <alignment horizontal="right" vertical="center" shrinkToFit="1"/>
    </xf>
    <xf numFmtId="0" fontId="8" fillId="0" borderId="0" xfId="2" applyFont="1" applyBorder="1" applyAlignment="1">
      <alignment horizontal="left"/>
    </xf>
    <xf numFmtId="0" fontId="8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right" vertical="center"/>
    </xf>
    <xf numFmtId="0" fontId="8" fillId="0" borderId="0" xfId="2" applyFont="1" applyBorder="1" applyAlignment="1">
      <alignment horizontal="left" vertical="center" shrinkToFit="1"/>
    </xf>
    <xf numFmtId="0" fontId="8" fillId="0" borderId="31" xfId="2" applyFont="1" applyBorder="1" applyAlignment="1">
      <alignment horizontal="center" vertical="center" shrinkToFit="1"/>
    </xf>
    <xf numFmtId="0" fontId="8" fillId="0" borderId="1" xfId="2" applyFont="1" applyBorder="1" applyAlignment="1">
      <alignment horizontal="center" vertical="center" shrinkToFit="1"/>
    </xf>
    <xf numFmtId="0" fontId="8" fillId="0" borderId="1" xfId="2" applyFont="1" applyBorder="1" applyAlignment="1">
      <alignment vertical="center" shrinkToFit="1"/>
    </xf>
    <xf numFmtId="0" fontId="8" fillId="0" borderId="1" xfId="2" applyFont="1" applyFill="1" applyBorder="1" applyAlignment="1">
      <alignment horizontal="center" vertical="center" shrinkToFit="1"/>
    </xf>
    <xf numFmtId="0" fontId="8" fillId="0" borderId="32" xfId="2" applyFont="1" applyFill="1" applyBorder="1" applyAlignment="1">
      <alignment horizontal="center" vertical="center" shrinkToFit="1"/>
    </xf>
    <xf numFmtId="38" fontId="8" fillId="0" borderId="15" xfId="3" applyFont="1" applyBorder="1" applyAlignment="1">
      <alignment vertical="center" shrinkToFit="1"/>
    </xf>
    <xf numFmtId="38" fontId="8" fillId="0" borderId="23" xfId="3" applyFont="1" applyBorder="1" applyAlignment="1">
      <alignment vertical="center" shrinkToFit="1"/>
    </xf>
    <xf numFmtId="38" fontId="8" fillId="0" borderId="23" xfId="3" applyFont="1" applyFill="1" applyBorder="1" applyAlignment="1">
      <alignment vertical="center" shrinkToFit="1"/>
    </xf>
    <xf numFmtId="0" fontId="8" fillId="0" borderId="25" xfId="2" applyFont="1" applyBorder="1" applyAlignment="1">
      <alignment horizontal="center" vertical="center" shrinkToFit="1"/>
    </xf>
    <xf numFmtId="38" fontId="8" fillId="0" borderId="25" xfId="3" applyFont="1" applyBorder="1" applyAlignment="1">
      <alignment vertical="center" shrinkToFit="1"/>
    </xf>
    <xf numFmtId="38" fontId="8" fillId="0" borderId="25" xfId="2" applyNumberFormat="1" applyFont="1" applyBorder="1" applyAlignment="1">
      <alignment vertical="center" shrinkToFit="1"/>
    </xf>
    <xf numFmtId="38" fontId="8" fillId="0" borderId="26" xfId="2" applyNumberFormat="1" applyFont="1" applyBorder="1" applyAlignment="1">
      <alignment vertical="center" shrinkToFit="1"/>
    </xf>
    <xf numFmtId="0" fontId="8" fillId="0" borderId="0" xfId="2" applyFont="1" applyBorder="1" applyAlignment="1">
      <alignment horizontal="center" vertical="center" shrinkToFit="1"/>
    </xf>
    <xf numFmtId="38" fontId="8" fillId="0" borderId="0" xfId="3" applyFont="1" applyBorder="1" applyAlignment="1">
      <alignment horizontal="right" vertical="center" shrinkToFit="1"/>
    </xf>
    <xf numFmtId="0" fontId="8" fillId="0" borderId="6" xfId="2" applyFont="1" applyBorder="1" applyAlignment="1">
      <alignment horizontal="center" vertical="center" shrinkToFit="1"/>
    </xf>
    <xf numFmtId="0" fontId="8" fillId="0" borderId="28" xfId="2" applyFont="1" applyBorder="1" applyAlignment="1">
      <alignment vertical="center"/>
    </xf>
    <xf numFmtId="0" fontId="8" fillId="0" borderId="15" xfId="2" applyFont="1" applyBorder="1" applyAlignment="1">
      <alignment vertical="center"/>
    </xf>
    <xf numFmtId="38" fontId="8" fillId="0" borderId="15" xfId="3" applyFont="1" applyFill="1" applyBorder="1" applyAlignment="1">
      <alignment vertical="center"/>
    </xf>
    <xf numFmtId="180" fontId="8" fillId="0" borderId="23" xfId="4" applyNumberFormat="1" applyFont="1" applyFill="1" applyBorder="1" applyAlignment="1">
      <alignment horizontal="right" vertical="center"/>
    </xf>
    <xf numFmtId="0" fontId="8" fillId="0" borderId="29" xfId="2" applyFont="1" applyBorder="1" applyAlignment="1">
      <alignment horizontal="distributed" vertical="center"/>
    </xf>
    <xf numFmtId="0" fontId="8" fillId="0" borderId="15" xfId="2" applyFont="1" applyBorder="1" applyAlignment="1">
      <alignment horizontal="distributed" vertical="center"/>
    </xf>
    <xf numFmtId="38" fontId="8" fillId="0" borderId="15" xfId="3" applyFont="1" applyFill="1" applyBorder="1" applyAlignment="1">
      <alignment horizontal="right" vertical="center"/>
    </xf>
    <xf numFmtId="180" fontId="8" fillId="0" borderId="23" xfId="2" applyNumberFormat="1" applyFont="1" applyFill="1" applyBorder="1" applyAlignment="1">
      <alignment horizontal="right" vertical="center"/>
    </xf>
    <xf numFmtId="0" fontId="8" fillId="0" borderId="27" xfId="2" applyFont="1" applyBorder="1" applyAlignment="1">
      <alignment horizontal="distributed" vertical="center"/>
    </xf>
    <xf numFmtId="0" fontId="8" fillId="0" borderId="30" xfId="2" applyFont="1" applyBorder="1" applyAlignment="1">
      <alignment horizontal="distributed" vertical="center"/>
    </xf>
    <xf numFmtId="0" fontId="8" fillId="0" borderId="25" xfId="2" applyFont="1" applyBorder="1" applyAlignment="1">
      <alignment horizontal="distributed" vertical="center"/>
    </xf>
    <xf numFmtId="38" fontId="8" fillId="0" borderId="25" xfId="3" applyFont="1" applyFill="1" applyBorder="1" applyAlignment="1">
      <alignment vertical="center"/>
    </xf>
    <xf numFmtId="38" fontId="8" fillId="0" borderId="25" xfId="3" applyFont="1" applyFill="1" applyBorder="1" applyAlignment="1">
      <alignment horizontal="right" vertical="center"/>
    </xf>
    <xf numFmtId="180" fontId="8" fillId="0" borderId="26" xfId="2" applyNumberFormat="1" applyFont="1" applyFill="1" applyBorder="1" applyAlignment="1">
      <alignment horizontal="right" vertical="center"/>
    </xf>
    <xf numFmtId="0" fontId="8" fillId="0" borderId="0" xfId="2" applyFont="1" applyBorder="1" applyAlignment="1"/>
    <xf numFmtId="0" fontId="13" fillId="0" borderId="0" xfId="2" applyFont="1" applyBorder="1" applyAlignment="1"/>
    <xf numFmtId="0" fontId="8" fillId="0" borderId="6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181" fontId="8" fillId="0" borderId="23" xfId="2" applyNumberFormat="1" applyFont="1" applyFill="1" applyBorder="1" applyAlignment="1">
      <alignment vertical="center" shrinkToFit="1"/>
    </xf>
    <xf numFmtId="0" fontId="8" fillId="0" borderId="29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181" fontId="8" fillId="0" borderId="26" xfId="2" applyNumberFormat="1" applyFont="1" applyFill="1" applyBorder="1" applyAlignment="1">
      <alignment vertical="center" shrinkToFit="1"/>
    </xf>
    <xf numFmtId="0" fontId="8" fillId="0" borderId="0" xfId="2" applyFont="1" applyBorder="1" applyAlignment="1">
      <alignment horizontal="left" indent="1"/>
    </xf>
    <xf numFmtId="0" fontId="8" fillId="0" borderId="15" xfId="2" applyFont="1" applyBorder="1" applyAlignment="1">
      <alignment horizontal="center" vertical="center" wrapText="1"/>
    </xf>
    <xf numFmtId="0" fontId="8" fillId="0" borderId="15" xfId="2" applyFont="1" applyBorder="1" applyAlignment="1">
      <alignment vertical="center" shrinkToFit="1"/>
    </xf>
    <xf numFmtId="38" fontId="8" fillId="0" borderId="15" xfId="3" applyFont="1" applyBorder="1" applyAlignment="1">
      <alignment horizontal="right" vertical="center" shrinkToFit="1"/>
    </xf>
    <xf numFmtId="0" fontId="8" fillId="0" borderId="15" xfId="2" applyFont="1" applyBorder="1" applyAlignment="1">
      <alignment horizontal="right" vertical="center" shrinkToFit="1"/>
    </xf>
    <xf numFmtId="179" fontId="8" fillId="0" borderId="15" xfId="3" applyNumberFormat="1" applyFont="1" applyBorder="1" applyAlignment="1">
      <alignment horizontal="right" vertical="center" shrinkToFit="1"/>
    </xf>
    <xf numFmtId="179" fontId="8" fillId="0" borderId="15" xfId="3" applyNumberFormat="1" applyFont="1" applyBorder="1" applyAlignment="1">
      <alignment vertical="center" shrinkToFit="1"/>
    </xf>
    <xf numFmtId="0" fontId="8" fillId="0" borderId="32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center" vertical="center" shrinkToFit="1"/>
    </xf>
    <xf numFmtId="0" fontId="8" fillId="0" borderId="33" xfId="2" applyFont="1" applyBorder="1" applyAlignment="1">
      <alignment horizontal="center" vertical="center" shrinkToFit="1"/>
    </xf>
    <xf numFmtId="0" fontId="8" fillId="0" borderId="5" xfId="2" applyFont="1" applyBorder="1" applyAlignment="1">
      <alignment horizontal="center" vertical="center" shrinkToFit="1"/>
    </xf>
    <xf numFmtId="0" fontId="8" fillId="0" borderId="21" xfId="2" applyFont="1" applyBorder="1" applyAlignment="1">
      <alignment horizontal="center" vertical="center" shrinkToFit="1"/>
    </xf>
    <xf numFmtId="0" fontId="8" fillId="0" borderId="22" xfId="2" applyFont="1" applyBorder="1" applyAlignment="1">
      <alignment vertical="center"/>
    </xf>
    <xf numFmtId="178" fontId="8" fillId="0" borderId="15" xfId="2" applyNumberFormat="1" applyFont="1" applyFill="1" applyBorder="1" applyAlignment="1">
      <alignment vertical="center" shrinkToFit="1"/>
    </xf>
    <xf numFmtId="178" fontId="8" fillId="0" borderId="15" xfId="3" applyNumberFormat="1" applyFont="1" applyFill="1" applyBorder="1" applyAlignment="1">
      <alignment vertical="center" shrinkToFit="1"/>
    </xf>
    <xf numFmtId="0" fontId="8" fillId="0" borderId="24" xfId="2" applyFont="1" applyBorder="1" applyAlignment="1">
      <alignment vertical="center"/>
    </xf>
    <xf numFmtId="178" fontId="8" fillId="0" borderId="25" xfId="2" applyNumberFormat="1" applyFont="1" applyFill="1" applyBorder="1" applyAlignment="1">
      <alignment vertical="center" shrinkToFit="1"/>
    </xf>
    <xf numFmtId="178" fontId="8" fillId="0" borderId="25" xfId="3" applyNumberFormat="1" applyFont="1" applyFill="1" applyBorder="1" applyAlignment="1">
      <alignment vertical="center" shrinkToFit="1"/>
    </xf>
    <xf numFmtId="0" fontId="8" fillId="2" borderId="0" xfId="2" applyFont="1" applyFill="1" applyBorder="1" applyAlignment="1"/>
    <xf numFmtId="0" fontId="8" fillId="0" borderId="1" xfId="2" applyFont="1" applyBorder="1" applyAlignment="1">
      <alignment horizontal="center" vertical="center" wrapText="1"/>
    </xf>
    <xf numFmtId="0" fontId="8" fillId="0" borderId="32" xfId="2" applyFont="1" applyBorder="1" applyAlignment="1">
      <alignment horizontal="center" vertical="center" wrapText="1"/>
    </xf>
    <xf numFmtId="176" fontId="8" fillId="0" borderId="15" xfId="2" applyNumberFormat="1" applyFont="1" applyBorder="1" applyAlignment="1">
      <alignment vertical="center" shrinkToFit="1"/>
    </xf>
    <xf numFmtId="176" fontId="8" fillId="0" borderId="23" xfId="2" applyNumberFormat="1" applyFont="1" applyBorder="1" applyAlignment="1">
      <alignment horizontal="right" vertical="center" shrinkToFit="1"/>
    </xf>
    <xf numFmtId="176" fontId="8" fillId="0" borderId="25" xfId="2" applyNumberFormat="1" applyFont="1" applyBorder="1" applyAlignment="1">
      <alignment vertical="center" shrinkToFit="1"/>
    </xf>
    <xf numFmtId="176" fontId="8" fillId="0" borderId="25" xfId="2" applyNumberFormat="1" applyFont="1" applyBorder="1" applyAlignment="1">
      <alignment horizontal="right" vertical="center" shrinkToFit="1"/>
    </xf>
    <xf numFmtId="176" fontId="8" fillId="0" borderId="26" xfId="2" applyNumberFormat="1" applyFont="1" applyBorder="1" applyAlignment="1">
      <alignment horizontal="right" vertical="center" shrinkToFit="1"/>
    </xf>
    <xf numFmtId="0" fontId="8" fillId="0" borderId="16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0" fontId="8" fillId="0" borderId="20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 wrapText="1"/>
    </xf>
    <xf numFmtId="0" fontId="8" fillId="0" borderId="19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shrinkToFit="1"/>
    </xf>
    <xf numFmtId="0" fontId="8" fillId="0" borderId="6" xfId="2" applyFont="1" applyBorder="1" applyAlignment="1">
      <alignment horizontal="center" vertical="center" shrinkToFit="1"/>
    </xf>
    <xf numFmtId="0" fontId="8" fillId="0" borderId="6" xfId="2" applyFont="1" applyBorder="1" applyAlignment="1">
      <alignment horizontal="center" vertical="center" wrapText="1"/>
    </xf>
    <xf numFmtId="0" fontId="8" fillId="0" borderId="28" xfId="2" applyFont="1" applyBorder="1" applyAlignment="1">
      <alignment horizontal="distributed" vertical="center"/>
    </xf>
    <xf numFmtId="0" fontId="8" fillId="0" borderId="15" xfId="2" applyFont="1" applyBorder="1" applyAlignment="1">
      <alignment horizontal="distributed" vertical="center"/>
    </xf>
    <xf numFmtId="0" fontId="8" fillId="0" borderId="14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 shrinkToFit="1"/>
    </xf>
    <xf numFmtId="0" fontId="8" fillId="0" borderId="29" xfId="2" applyFont="1" applyBorder="1" applyAlignment="1">
      <alignment horizontal="center" vertical="center" shrinkToFit="1"/>
    </xf>
    <xf numFmtId="0" fontId="8" fillId="0" borderId="30" xfId="2" applyFont="1" applyBorder="1" applyAlignment="1">
      <alignment horizontal="center" vertical="center" shrinkToFit="1"/>
    </xf>
    <xf numFmtId="0" fontId="11" fillId="0" borderId="28" xfId="2" applyFont="1" applyBorder="1" applyAlignment="1">
      <alignment horizontal="center" vertical="center" shrinkToFit="1"/>
    </xf>
    <xf numFmtId="0" fontId="11" fillId="0" borderId="29" xfId="2" applyFont="1" applyBorder="1" applyAlignment="1">
      <alignment horizontal="center" vertical="center" shrinkToFit="1"/>
    </xf>
    <xf numFmtId="0" fontId="11" fillId="0" borderId="30" xfId="2" applyFont="1" applyBorder="1" applyAlignment="1">
      <alignment horizontal="center" vertical="center" shrinkToFit="1"/>
    </xf>
    <xf numFmtId="0" fontId="8" fillId="0" borderId="13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 shrinkToFit="1"/>
    </xf>
    <xf numFmtId="0" fontId="8" fillId="0" borderId="22" xfId="2" applyFont="1" applyBorder="1" applyAlignment="1">
      <alignment horizontal="center" vertical="center" shrinkToFit="1"/>
    </xf>
    <xf numFmtId="0" fontId="8" fillId="0" borderId="1" xfId="2" applyFont="1" applyBorder="1" applyAlignment="1">
      <alignment horizontal="center" vertical="center" shrinkToFit="1"/>
    </xf>
    <xf numFmtId="0" fontId="7" fillId="0" borderId="0" xfId="2" applyFont="1" applyAlignment="1">
      <alignment horizontal="left" vertical="center"/>
    </xf>
    <xf numFmtId="178" fontId="8" fillId="0" borderId="23" xfId="3" applyNumberFormat="1" applyFont="1" applyFill="1" applyBorder="1" applyAlignment="1">
      <alignment vertical="center" shrinkToFit="1"/>
    </xf>
    <xf numFmtId="178" fontId="8" fillId="0" borderId="26" xfId="3" applyNumberFormat="1" applyFont="1" applyFill="1" applyBorder="1" applyAlignment="1">
      <alignment vertical="center" shrinkToFit="1"/>
    </xf>
    <xf numFmtId="183" fontId="8" fillId="0" borderId="15" xfId="3" applyNumberFormat="1" applyFont="1" applyFill="1" applyBorder="1" applyAlignment="1">
      <alignment vertical="center" shrinkToFit="1"/>
    </xf>
    <xf numFmtId="183" fontId="8" fillId="0" borderId="25" xfId="3" applyNumberFormat="1" applyFont="1" applyFill="1" applyBorder="1" applyAlignment="1">
      <alignment vertical="center" shrinkToFit="1"/>
    </xf>
  </cellXfs>
  <cellStyles count="5">
    <cellStyle name="パーセント 2" xfId="4"/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K47"/>
  <sheetViews>
    <sheetView tabSelected="1" zoomScale="115" zoomScaleNormal="115" workbookViewId="0">
      <selection activeCell="B2" sqref="B2"/>
    </sheetView>
  </sheetViews>
  <sheetFormatPr defaultColWidth="8.875" defaultRowHeight="13.5" x14ac:dyDescent="0.15"/>
  <cols>
    <col min="1" max="1" width="2.875" style="42" customWidth="1"/>
    <col min="2" max="16384" width="8.875" style="42"/>
  </cols>
  <sheetData>
    <row r="1" spans="1:11" s="41" customFormat="1" ht="17.25" x14ac:dyDescent="0.15">
      <c r="A1" s="41" t="s">
        <v>100</v>
      </c>
    </row>
    <row r="2" spans="1:11" ht="17.25" x14ac:dyDescent="0.15">
      <c r="B2" s="43" t="s">
        <v>129</v>
      </c>
      <c r="C2" s="44"/>
      <c r="D2" s="44"/>
      <c r="E2" s="44"/>
      <c r="F2" s="44"/>
      <c r="G2" s="44"/>
      <c r="H2" s="44"/>
      <c r="I2" s="44"/>
      <c r="J2" s="44"/>
      <c r="K2" s="44"/>
    </row>
    <row r="3" spans="1:11" s="45" customFormat="1" ht="13.5" customHeight="1" x14ac:dyDescent="0.15">
      <c r="B3" s="67" t="s">
        <v>115</v>
      </c>
    </row>
    <row r="4" spans="1:11" s="45" customFormat="1" ht="13.5" customHeight="1" thickBot="1" x14ac:dyDescent="0.2">
      <c r="B4" s="68" t="s">
        <v>116</v>
      </c>
      <c r="J4" s="69"/>
      <c r="K4" s="69"/>
    </row>
    <row r="5" spans="1:11" s="46" customFormat="1" ht="18" customHeight="1" x14ac:dyDescent="0.15">
      <c r="B5" s="170" t="s">
        <v>0</v>
      </c>
      <c r="C5" s="173" t="s">
        <v>29</v>
      </c>
      <c r="D5" s="70"/>
      <c r="E5" s="70"/>
      <c r="F5" s="70"/>
      <c r="G5" s="70"/>
      <c r="H5" s="70"/>
      <c r="I5" s="70"/>
      <c r="J5" s="173" t="s">
        <v>57</v>
      </c>
      <c r="K5" s="176" t="s">
        <v>56</v>
      </c>
    </row>
    <row r="6" spans="1:11" s="46" customFormat="1" ht="18" customHeight="1" x14ac:dyDescent="0.15">
      <c r="B6" s="171"/>
      <c r="C6" s="174"/>
      <c r="D6" s="179" t="s">
        <v>20</v>
      </c>
      <c r="E6" s="179" t="s">
        <v>19</v>
      </c>
      <c r="F6" s="71"/>
      <c r="G6" s="71"/>
      <c r="H6" s="71"/>
      <c r="I6" s="71"/>
      <c r="J6" s="174"/>
      <c r="K6" s="177"/>
    </row>
    <row r="7" spans="1:11" s="46" customFormat="1" ht="18" customHeight="1" x14ac:dyDescent="0.15">
      <c r="B7" s="172"/>
      <c r="C7" s="175"/>
      <c r="D7" s="180"/>
      <c r="E7" s="180"/>
      <c r="F7" s="72" t="s">
        <v>55</v>
      </c>
      <c r="G7" s="73" t="s">
        <v>54</v>
      </c>
      <c r="H7" s="74" t="s">
        <v>53</v>
      </c>
      <c r="I7" s="72" t="s">
        <v>21</v>
      </c>
      <c r="J7" s="175"/>
      <c r="K7" s="178"/>
    </row>
    <row r="8" spans="1:11" s="46" customFormat="1" ht="18" customHeight="1" x14ac:dyDescent="0.15">
      <c r="B8" s="75" t="s">
        <v>2</v>
      </c>
      <c r="C8" s="76">
        <v>447841</v>
      </c>
      <c r="D8" s="76">
        <v>46244</v>
      </c>
      <c r="E8" s="76">
        <v>401596</v>
      </c>
      <c r="F8" s="76">
        <v>4885</v>
      </c>
      <c r="G8" s="76">
        <v>8931</v>
      </c>
      <c r="H8" s="76">
        <v>12731</v>
      </c>
      <c r="I8" s="76">
        <v>375049</v>
      </c>
      <c r="J8" s="76">
        <v>634070</v>
      </c>
      <c r="K8" s="77">
        <f>C8/J8*100</f>
        <v>70.629583484473329</v>
      </c>
    </row>
    <row r="9" spans="1:11" s="46" customFormat="1" ht="18" customHeight="1" thickBot="1" x14ac:dyDescent="0.2">
      <c r="B9" s="78" t="s">
        <v>3</v>
      </c>
      <c r="C9" s="79">
        <v>55039</v>
      </c>
      <c r="D9" s="79">
        <v>2283</v>
      </c>
      <c r="E9" s="79">
        <v>52757</v>
      </c>
      <c r="F9" s="79">
        <v>276</v>
      </c>
      <c r="G9" s="79">
        <v>10</v>
      </c>
      <c r="H9" s="79">
        <v>1004</v>
      </c>
      <c r="I9" s="79">
        <v>51466</v>
      </c>
      <c r="J9" s="79">
        <v>66603</v>
      </c>
      <c r="K9" s="80">
        <v>82.6</v>
      </c>
    </row>
    <row r="10" spans="1:11" s="46" customFormat="1" ht="12" x14ac:dyDescent="0.15">
      <c r="B10" s="81"/>
      <c r="C10" s="81"/>
      <c r="D10" s="81"/>
      <c r="E10" s="81"/>
      <c r="F10" s="82"/>
      <c r="G10" s="82"/>
      <c r="H10" s="82"/>
      <c r="I10" s="82"/>
      <c r="J10" s="82"/>
      <c r="K10" s="82"/>
    </row>
    <row r="11" spans="1:11" s="46" customFormat="1" ht="12" x14ac:dyDescent="0.15"/>
    <row r="12" spans="1:11" s="46" customFormat="1" ht="12" x14ac:dyDescent="0.15"/>
    <row r="13" spans="1:11" s="46" customFormat="1" ht="12" x14ac:dyDescent="0.15"/>
    <row r="14" spans="1:11" s="46" customFormat="1" ht="12" x14ac:dyDescent="0.15"/>
    <row r="15" spans="1:11" s="46" customFormat="1" ht="12" x14ac:dyDescent="0.15"/>
    <row r="16" spans="1:11" s="46" customFormat="1" ht="12" x14ac:dyDescent="0.15"/>
    <row r="17" s="46" customFormat="1" ht="12" x14ac:dyDescent="0.15"/>
    <row r="18" s="46" customFormat="1" ht="12" x14ac:dyDescent="0.15"/>
    <row r="19" s="46" customFormat="1" ht="12" x14ac:dyDescent="0.15"/>
    <row r="20" s="46" customFormat="1" ht="12" x14ac:dyDescent="0.15"/>
    <row r="21" s="46" customFormat="1" ht="12" x14ac:dyDescent="0.15"/>
    <row r="22" s="46" customFormat="1" ht="12" x14ac:dyDescent="0.15"/>
    <row r="23" s="46" customFormat="1" ht="12" x14ac:dyDescent="0.15"/>
    <row r="24" s="46" customFormat="1" ht="12" x14ac:dyDescent="0.15"/>
    <row r="25" s="46" customFormat="1" ht="12" x14ac:dyDescent="0.15"/>
    <row r="26" s="46" customFormat="1" ht="12" x14ac:dyDescent="0.15"/>
    <row r="27" s="46" customFormat="1" ht="12" x14ac:dyDescent="0.15"/>
    <row r="28" s="46" customFormat="1" ht="12" x14ac:dyDescent="0.15"/>
    <row r="29" s="46" customFormat="1" ht="12" x14ac:dyDescent="0.15"/>
    <row r="30" s="46" customFormat="1" ht="12" x14ac:dyDescent="0.15"/>
    <row r="31" s="46" customFormat="1" ht="12" x14ac:dyDescent="0.15"/>
    <row r="32" s="46" customFormat="1" ht="12" x14ac:dyDescent="0.15"/>
    <row r="33" s="46" customFormat="1" ht="12" x14ac:dyDescent="0.15"/>
    <row r="34" s="46" customFormat="1" ht="12" x14ac:dyDescent="0.15"/>
    <row r="35" s="46" customFormat="1" ht="12" x14ac:dyDescent="0.15"/>
    <row r="36" s="46" customFormat="1" ht="12" x14ac:dyDescent="0.15"/>
    <row r="37" s="46" customFormat="1" ht="12" x14ac:dyDescent="0.15"/>
    <row r="38" s="46" customFormat="1" ht="12" x14ac:dyDescent="0.15"/>
    <row r="39" s="46" customFormat="1" ht="12" x14ac:dyDescent="0.15"/>
    <row r="40" s="46" customFormat="1" ht="12" x14ac:dyDescent="0.15"/>
    <row r="41" s="46" customFormat="1" ht="12" x14ac:dyDescent="0.15"/>
    <row r="42" s="46" customFormat="1" ht="12" x14ac:dyDescent="0.15"/>
    <row r="43" s="46" customFormat="1" ht="12" x14ac:dyDescent="0.15"/>
    <row r="44" s="46" customFormat="1" ht="12" x14ac:dyDescent="0.15"/>
    <row r="45" s="46" customFormat="1" ht="12" x14ac:dyDescent="0.15"/>
    <row r="46" s="46" customFormat="1" ht="12" x14ac:dyDescent="0.15"/>
    <row r="47" s="46" customFormat="1" ht="12" x14ac:dyDescent="0.15"/>
  </sheetData>
  <mergeCells count="6">
    <mergeCell ref="B5:B7"/>
    <mergeCell ref="C5:C7"/>
    <mergeCell ref="J5:J7"/>
    <mergeCell ref="K5:K7"/>
    <mergeCell ref="D6:D7"/>
    <mergeCell ref="E6:E7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&amp;C&amp;F / &amp;A&amp;R&amp;P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47"/>
  <sheetViews>
    <sheetView workbookViewId="0">
      <selection activeCell="B3" sqref="B3"/>
    </sheetView>
  </sheetViews>
  <sheetFormatPr defaultColWidth="8.875" defaultRowHeight="13.5" x14ac:dyDescent="0.15"/>
  <cols>
    <col min="1" max="1" width="2.875" style="3" customWidth="1"/>
    <col min="2" max="2" width="9.625" style="3" customWidth="1"/>
    <col min="3" max="5" width="10" style="3" customWidth="1"/>
    <col min="6" max="6" width="8.875" style="3"/>
    <col min="7" max="9" width="10" style="3" customWidth="1"/>
    <col min="10" max="16384" width="8.875" style="3"/>
  </cols>
  <sheetData>
    <row r="1" spans="1:9" s="4" customFormat="1" ht="17.25" x14ac:dyDescent="0.15">
      <c r="A1" s="4" t="s">
        <v>100</v>
      </c>
    </row>
    <row r="2" spans="1:9" ht="17.25" x14ac:dyDescent="0.15">
      <c r="B2" s="1" t="s">
        <v>138</v>
      </c>
      <c r="C2" s="1"/>
      <c r="D2" s="2"/>
      <c r="E2" s="2"/>
      <c r="F2" s="2"/>
      <c r="G2" s="2"/>
      <c r="H2" s="2"/>
      <c r="I2" s="2"/>
    </row>
    <row r="3" spans="1:9" s="5" customFormat="1" ht="13.5" customHeight="1" x14ac:dyDescent="0.15">
      <c r="B3" s="7" t="s">
        <v>97</v>
      </c>
      <c r="C3" s="8"/>
      <c r="D3" s="6"/>
      <c r="E3" s="6"/>
      <c r="F3" s="6"/>
      <c r="G3" s="6"/>
      <c r="H3" s="6"/>
      <c r="I3" s="6"/>
    </row>
    <row r="4" spans="1:9" s="5" customFormat="1" ht="13.5" customHeight="1" thickBot="1" x14ac:dyDescent="0.2">
      <c r="B4" s="6"/>
      <c r="C4" s="6"/>
      <c r="D4" s="6"/>
      <c r="E4" s="6"/>
      <c r="F4" s="6"/>
      <c r="G4" s="6"/>
      <c r="H4" s="6"/>
      <c r="I4" s="6"/>
    </row>
    <row r="5" spans="1:9" s="29" customFormat="1" ht="18" customHeight="1" x14ac:dyDescent="0.15">
      <c r="B5" s="209" t="s">
        <v>96</v>
      </c>
      <c r="C5" s="9" t="s">
        <v>95</v>
      </c>
      <c r="D5" s="9" t="s">
        <v>94</v>
      </c>
      <c r="E5" s="10" t="s">
        <v>93</v>
      </c>
    </row>
    <row r="6" spans="1:9" s="29" customFormat="1" ht="18" customHeight="1" x14ac:dyDescent="0.15">
      <c r="B6" s="210"/>
      <c r="C6" s="11" t="s">
        <v>92</v>
      </c>
      <c r="D6" s="11" t="s">
        <v>91</v>
      </c>
      <c r="E6" s="12" t="s">
        <v>90</v>
      </c>
    </row>
    <row r="7" spans="1:9" s="29" customFormat="1" ht="18" customHeight="1" x14ac:dyDescent="0.15">
      <c r="B7" s="13" t="s">
        <v>89</v>
      </c>
      <c r="C7" s="32">
        <v>404</v>
      </c>
      <c r="D7" s="32">
        <v>5226</v>
      </c>
      <c r="E7" s="33">
        <v>12940</v>
      </c>
    </row>
    <row r="8" spans="1:9" s="29" customFormat="1" ht="18" customHeight="1" x14ac:dyDescent="0.15">
      <c r="B8" s="13" t="s">
        <v>88</v>
      </c>
      <c r="C8" s="32">
        <v>348</v>
      </c>
      <c r="D8" s="32">
        <v>4343</v>
      </c>
      <c r="E8" s="33">
        <v>12470</v>
      </c>
    </row>
    <row r="9" spans="1:9" s="29" customFormat="1" ht="18" customHeight="1" x14ac:dyDescent="0.15">
      <c r="B9" s="13" t="s">
        <v>87</v>
      </c>
      <c r="C9" s="32">
        <v>342</v>
      </c>
      <c r="D9" s="32">
        <v>3903</v>
      </c>
      <c r="E9" s="33">
        <v>11400</v>
      </c>
    </row>
    <row r="10" spans="1:9" s="29" customFormat="1" ht="18" customHeight="1" x14ac:dyDescent="0.15">
      <c r="B10" s="13" t="s">
        <v>86</v>
      </c>
      <c r="C10" s="32">
        <v>347</v>
      </c>
      <c r="D10" s="32">
        <v>4341</v>
      </c>
      <c r="E10" s="33">
        <v>12518</v>
      </c>
    </row>
    <row r="11" spans="1:9" s="29" customFormat="1" ht="18" customHeight="1" x14ac:dyDescent="0.15">
      <c r="B11" s="13" t="s">
        <v>85</v>
      </c>
      <c r="C11" s="32">
        <v>370</v>
      </c>
      <c r="D11" s="32">
        <v>4208</v>
      </c>
      <c r="E11" s="33">
        <v>11373</v>
      </c>
    </row>
    <row r="12" spans="1:9" s="29" customFormat="1" ht="18" customHeight="1" x14ac:dyDescent="0.15">
      <c r="B12" s="13" t="s">
        <v>84</v>
      </c>
      <c r="C12" s="32">
        <v>351</v>
      </c>
      <c r="D12" s="32">
        <v>3326</v>
      </c>
      <c r="E12" s="33">
        <v>9484</v>
      </c>
    </row>
    <row r="13" spans="1:9" s="29" customFormat="1" ht="18" customHeight="1" x14ac:dyDescent="0.15">
      <c r="B13" s="13" t="s">
        <v>83</v>
      </c>
      <c r="C13" s="32">
        <v>321</v>
      </c>
      <c r="D13" s="32">
        <v>3573</v>
      </c>
      <c r="E13" s="33">
        <v>11139</v>
      </c>
    </row>
    <row r="14" spans="1:9" s="29" customFormat="1" ht="18" customHeight="1" x14ac:dyDescent="0.15">
      <c r="B14" s="13" t="s">
        <v>82</v>
      </c>
      <c r="C14" s="32">
        <v>350</v>
      </c>
      <c r="D14" s="32">
        <v>3941</v>
      </c>
      <c r="E14" s="33">
        <v>11244</v>
      </c>
    </row>
    <row r="15" spans="1:9" s="29" customFormat="1" ht="18" customHeight="1" x14ac:dyDescent="0.15">
      <c r="B15" s="13" t="s">
        <v>81</v>
      </c>
      <c r="C15" s="32">
        <v>315</v>
      </c>
      <c r="D15" s="32">
        <v>3355</v>
      </c>
      <c r="E15" s="33">
        <v>10661</v>
      </c>
    </row>
    <row r="16" spans="1:9" s="29" customFormat="1" ht="18" customHeight="1" x14ac:dyDescent="0.15">
      <c r="B16" s="13" t="s">
        <v>80</v>
      </c>
      <c r="C16" s="32">
        <v>284</v>
      </c>
      <c r="D16" s="32">
        <v>2708</v>
      </c>
      <c r="E16" s="33">
        <v>9538</v>
      </c>
    </row>
    <row r="17" spans="2:5" s="29" customFormat="1" ht="18" customHeight="1" x14ac:dyDescent="0.15">
      <c r="B17" s="13" t="s">
        <v>79</v>
      </c>
      <c r="C17" s="32">
        <v>294</v>
      </c>
      <c r="D17" s="32">
        <v>3325</v>
      </c>
      <c r="E17" s="33">
        <v>11312</v>
      </c>
    </row>
    <row r="18" spans="2:5" s="29" customFormat="1" ht="18" customHeight="1" x14ac:dyDescent="0.15">
      <c r="B18" s="13" t="s">
        <v>78</v>
      </c>
      <c r="C18" s="32">
        <v>328</v>
      </c>
      <c r="D18" s="32">
        <v>3622</v>
      </c>
      <c r="E18" s="33">
        <v>11050</v>
      </c>
    </row>
    <row r="19" spans="2:5" s="29" customFormat="1" ht="18" customHeight="1" x14ac:dyDescent="0.15">
      <c r="B19" s="13" t="s">
        <v>77</v>
      </c>
      <c r="C19" s="34">
        <v>319</v>
      </c>
      <c r="D19" s="34">
        <v>3024</v>
      </c>
      <c r="E19" s="35">
        <v>9467</v>
      </c>
    </row>
    <row r="20" spans="2:5" s="29" customFormat="1" ht="18" customHeight="1" x14ac:dyDescent="0.15">
      <c r="B20" s="13" t="s">
        <v>76</v>
      </c>
      <c r="C20" s="34">
        <v>315</v>
      </c>
      <c r="D20" s="34">
        <v>3644</v>
      </c>
      <c r="E20" s="35">
        <v>11561</v>
      </c>
    </row>
    <row r="21" spans="2:5" s="29" customFormat="1" ht="18" customHeight="1" x14ac:dyDescent="0.15">
      <c r="B21" s="13" t="s">
        <v>75</v>
      </c>
      <c r="C21" s="34">
        <v>326</v>
      </c>
      <c r="D21" s="34">
        <v>3998</v>
      </c>
      <c r="E21" s="35">
        <v>12260</v>
      </c>
    </row>
    <row r="22" spans="2:5" s="29" customFormat="1" ht="18" customHeight="1" x14ac:dyDescent="0.15">
      <c r="B22" s="13" t="s">
        <v>74</v>
      </c>
      <c r="C22" s="34">
        <v>331</v>
      </c>
      <c r="D22" s="34">
        <v>3785</v>
      </c>
      <c r="E22" s="35">
        <v>11425</v>
      </c>
    </row>
    <row r="23" spans="2:5" s="29" customFormat="1" ht="18" customHeight="1" x14ac:dyDescent="0.15">
      <c r="B23" s="13" t="s">
        <v>73</v>
      </c>
      <c r="C23" s="34">
        <v>337</v>
      </c>
      <c r="D23" s="34">
        <v>3891</v>
      </c>
      <c r="E23" s="35">
        <v>11534</v>
      </c>
    </row>
    <row r="24" spans="2:5" s="29" customFormat="1" ht="18" customHeight="1" x14ac:dyDescent="0.15">
      <c r="B24" s="13" t="s">
        <v>72</v>
      </c>
      <c r="C24" s="34">
        <v>339</v>
      </c>
      <c r="D24" s="34">
        <v>4149</v>
      </c>
      <c r="E24" s="35">
        <v>12228</v>
      </c>
    </row>
    <row r="25" spans="2:5" s="29" customFormat="1" ht="18" customHeight="1" x14ac:dyDescent="0.15">
      <c r="B25" s="13" t="s">
        <v>71</v>
      </c>
      <c r="C25" s="34">
        <v>363</v>
      </c>
      <c r="D25" s="34">
        <v>4691</v>
      </c>
      <c r="E25" s="35">
        <v>12905</v>
      </c>
    </row>
    <row r="26" spans="2:5" s="29" customFormat="1" ht="18" customHeight="1" x14ac:dyDescent="0.15">
      <c r="B26" s="13" t="s">
        <v>128</v>
      </c>
      <c r="C26" s="34">
        <v>360</v>
      </c>
      <c r="D26" s="34">
        <v>4545</v>
      </c>
      <c r="E26" s="35">
        <v>12641</v>
      </c>
    </row>
    <row r="27" spans="2:5" s="29" customFormat="1" ht="18" customHeight="1" x14ac:dyDescent="0.15">
      <c r="B27" s="13" t="s">
        <v>70</v>
      </c>
      <c r="C27" s="34">
        <v>318</v>
      </c>
      <c r="D27" s="34">
        <v>3607</v>
      </c>
      <c r="E27" s="35">
        <v>11331</v>
      </c>
    </row>
    <row r="28" spans="2:5" s="29" customFormat="1" ht="18" customHeight="1" x14ac:dyDescent="0.15">
      <c r="B28" s="31" t="s">
        <v>69</v>
      </c>
      <c r="C28" s="36">
        <v>341</v>
      </c>
      <c r="D28" s="36">
        <v>5456</v>
      </c>
      <c r="E28" s="37">
        <v>16013</v>
      </c>
    </row>
    <row r="29" spans="2:5" s="29" customFormat="1" ht="18" customHeight="1" thickBot="1" x14ac:dyDescent="0.2">
      <c r="B29" s="14" t="s">
        <v>101</v>
      </c>
      <c r="C29" s="38">
        <v>342</v>
      </c>
      <c r="D29" s="39">
        <v>5167</v>
      </c>
      <c r="E29" s="40">
        <v>15120</v>
      </c>
    </row>
    <row r="30" spans="2:5" s="29" customFormat="1" ht="12" x14ac:dyDescent="0.15"/>
    <row r="31" spans="2:5" s="29" customFormat="1" ht="12" x14ac:dyDescent="0.15"/>
    <row r="32" spans="2:5" s="29" customFormat="1" ht="12" x14ac:dyDescent="0.15"/>
    <row r="33" s="29" customFormat="1" ht="12" x14ac:dyDescent="0.15"/>
    <row r="34" s="29" customFormat="1" ht="12" x14ac:dyDescent="0.15"/>
    <row r="35" s="29" customFormat="1" ht="12" x14ac:dyDescent="0.15"/>
    <row r="36" s="29" customFormat="1" ht="12" x14ac:dyDescent="0.15"/>
    <row r="37" s="29" customFormat="1" ht="12" x14ac:dyDescent="0.15"/>
    <row r="38" s="29" customFormat="1" ht="12" x14ac:dyDescent="0.15"/>
    <row r="39" s="29" customFormat="1" ht="12" x14ac:dyDescent="0.15"/>
    <row r="40" s="29" customFormat="1" ht="12" x14ac:dyDescent="0.15"/>
    <row r="41" s="29" customFormat="1" ht="12" x14ac:dyDescent="0.15"/>
    <row r="42" s="29" customFormat="1" ht="12" x14ac:dyDescent="0.15"/>
    <row r="43" s="29" customFormat="1" ht="12" x14ac:dyDescent="0.15"/>
    <row r="44" s="29" customFormat="1" ht="12" x14ac:dyDescent="0.15"/>
    <row r="45" s="29" customFormat="1" ht="12" x14ac:dyDescent="0.15"/>
    <row r="46" s="29" customFormat="1" ht="12" x14ac:dyDescent="0.15"/>
    <row r="47" s="29" customFormat="1" ht="12" x14ac:dyDescent="0.15"/>
  </sheetData>
  <mergeCells count="1">
    <mergeCell ref="B5:B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&amp;C&amp;F / &amp;A&amp;R&amp;P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O47"/>
  <sheetViews>
    <sheetView zoomScaleNormal="100" workbookViewId="0">
      <selection activeCell="B2" sqref="B2"/>
    </sheetView>
  </sheetViews>
  <sheetFormatPr defaultColWidth="8.875" defaultRowHeight="13.5" x14ac:dyDescent="0.15"/>
  <cols>
    <col min="1" max="1" width="2.875" style="42" customWidth="1"/>
    <col min="2" max="2" width="4.375" style="42" customWidth="1"/>
    <col min="3" max="16384" width="8.875" style="42"/>
  </cols>
  <sheetData>
    <row r="1" spans="1:15" s="41" customFormat="1" ht="17.25" x14ac:dyDescent="0.15">
      <c r="A1" s="41" t="s">
        <v>100</v>
      </c>
    </row>
    <row r="2" spans="1:15" ht="18" x14ac:dyDescent="0.15">
      <c r="A2" s="83"/>
      <c r="B2" s="214" t="s">
        <v>130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3"/>
    </row>
    <row r="3" spans="1:15" s="45" customFormat="1" ht="15" customHeight="1" x14ac:dyDescent="0.15">
      <c r="A3" s="85"/>
      <c r="B3" s="67" t="s">
        <v>115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5" s="45" customFormat="1" ht="17.25" customHeight="1" thickBot="1" x14ac:dyDescent="0.2">
      <c r="A4" s="85"/>
      <c r="B4" s="68" t="s">
        <v>116</v>
      </c>
      <c r="D4" s="85"/>
      <c r="E4" s="85"/>
      <c r="F4" s="85"/>
      <c r="G4" s="85"/>
      <c r="H4" s="85"/>
      <c r="I4" s="85"/>
      <c r="J4" s="86"/>
      <c r="K4" s="86"/>
      <c r="L4" s="85"/>
      <c r="M4" s="85"/>
      <c r="N4" s="85"/>
      <c r="O4" s="85"/>
    </row>
    <row r="5" spans="1:15" s="46" customFormat="1" ht="18" customHeight="1" x14ac:dyDescent="0.15">
      <c r="A5" s="87"/>
      <c r="B5" s="170" t="s">
        <v>0</v>
      </c>
      <c r="C5" s="184"/>
      <c r="D5" s="186" t="s">
        <v>139</v>
      </c>
      <c r="E5" s="187"/>
      <c r="F5" s="187"/>
      <c r="G5" s="187"/>
      <c r="H5" s="186" t="s">
        <v>140</v>
      </c>
      <c r="I5" s="187"/>
      <c r="J5" s="187"/>
      <c r="K5" s="173" t="s">
        <v>141</v>
      </c>
      <c r="L5" s="173" t="s">
        <v>142</v>
      </c>
      <c r="M5" s="173" t="s">
        <v>143</v>
      </c>
      <c r="N5" s="173" t="s">
        <v>145</v>
      </c>
      <c r="O5" s="176" t="s">
        <v>144</v>
      </c>
    </row>
    <row r="6" spans="1:15" s="46" customFormat="1" ht="18" customHeight="1" x14ac:dyDescent="0.15">
      <c r="A6" s="87"/>
      <c r="B6" s="172"/>
      <c r="C6" s="185"/>
      <c r="D6" s="135"/>
      <c r="E6" s="138" t="s">
        <v>52</v>
      </c>
      <c r="F6" s="138" t="s">
        <v>51</v>
      </c>
      <c r="G6" s="138" t="s">
        <v>21</v>
      </c>
      <c r="H6" s="135"/>
      <c r="I6" s="138" t="s">
        <v>52</v>
      </c>
      <c r="J6" s="137" t="s">
        <v>51</v>
      </c>
      <c r="K6" s="181"/>
      <c r="L6" s="181"/>
      <c r="M6" s="181"/>
      <c r="N6" s="181"/>
      <c r="O6" s="178"/>
    </row>
    <row r="7" spans="1:15" s="46" customFormat="1" ht="18" customHeight="1" x14ac:dyDescent="0.15">
      <c r="A7" s="87"/>
      <c r="B7" s="182" t="s">
        <v>2</v>
      </c>
      <c r="C7" s="183"/>
      <c r="D7" s="76">
        <v>447841</v>
      </c>
      <c r="E7" s="76">
        <f t="shared" ref="E7:N7" si="0">SUM(E8:E9)</f>
        <v>221443</v>
      </c>
      <c r="F7" s="76">
        <f t="shared" si="0"/>
        <v>184017</v>
      </c>
      <c r="G7" s="76">
        <f t="shared" si="0"/>
        <v>42381</v>
      </c>
      <c r="H7" s="76">
        <f t="shared" si="0"/>
        <v>228267</v>
      </c>
      <c r="I7" s="76">
        <f t="shared" si="0"/>
        <v>215222</v>
      </c>
      <c r="J7" s="76">
        <f t="shared" si="0"/>
        <v>13045</v>
      </c>
      <c r="K7" s="76">
        <f t="shared" si="0"/>
        <v>177193</v>
      </c>
      <c r="L7" s="76">
        <f t="shared" si="0"/>
        <v>203</v>
      </c>
      <c r="M7" s="76">
        <f t="shared" si="0"/>
        <v>24064</v>
      </c>
      <c r="N7" s="76">
        <f t="shared" si="0"/>
        <v>4212</v>
      </c>
      <c r="O7" s="139">
        <f>H7/D7*100</f>
        <v>50.970545349800489</v>
      </c>
    </row>
    <row r="8" spans="1:15" s="46" customFormat="1" ht="18" customHeight="1" x14ac:dyDescent="0.15">
      <c r="A8" s="87"/>
      <c r="B8" s="140"/>
      <c r="C8" s="124" t="s">
        <v>20</v>
      </c>
      <c r="D8" s="76">
        <v>46245</v>
      </c>
      <c r="E8" s="76">
        <v>24564</v>
      </c>
      <c r="F8" s="76">
        <v>18650</v>
      </c>
      <c r="G8" s="76">
        <v>3031</v>
      </c>
      <c r="H8" s="76">
        <v>24101</v>
      </c>
      <c r="I8" s="76">
        <v>21081</v>
      </c>
      <c r="J8" s="76">
        <v>3020</v>
      </c>
      <c r="K8" s="76">
        <v>19114</v>
      </c>
      <c r="L8" s="76">
        <v>1</v>
      </c>
      <c r="M8" s="76">
        <v>3030</v>
      </c>
      <c r="N8" s="94" t="s">
        <v>102</v>
      </c>
      <c r="O8" s="139">
        <f t="shared" ref="O8:O12" si="1">H8/D8*100</f>
        <v>52.115904422099689</v>
      </c>
    </row>
    <row r="9" spans="1:15" s="46" customFormat="1" ht="18" customHeight="1" x14ac:dyDescent="0.15">
      <c r="A9" s="87"/>
      <c r="B9" s="141"/>
      <c r="C9" s="124" t="s">
        <v>19</v>
      </c>
      <c r="D9" s="76">
        <v>401596</v>
      </c>
      <c r="E9" s="76">
        <v>196879</v>
      </c>
      <c r="F9" s="76">
        <v>165367</v>
      </c>
      <c r="G9" s="76">
        <v>39350</v>
      </c>
      <c r="H9" s="76">
        <v>204166</v>
      </c>
      <c r="I9" s="76">
        <v>194141</v>
      </c>
      <c r="J9" s="76">
        <v>10025</v>
      </c>
      <c r="K9" s="76">
        <v>158079</v>
      </c>
      <c r="L9" s="76">
        <v>202</v>
      </c>
      <c r="M9" s="76">
        <v>21034</v>
      </c>
      <c r="N9" s="76">
        <v>4212</v>
      </c>
      <c r="O9" s="139">
        <f t="shared" si="1"/>
        <v>50.838653771451902</v>
      </c>
    </row>
    <row r="10" spans="1:15" s="46" customFormat="1" ht="18" customHeight="1" x14ac:dyDescent="0.15">
      <c r="A10" s="87"/>
      <c r="B10" s="182" t="s">
        <v>3</v>
      </c>
      <c r="C10" s="183"/>
      <c r="D10" s="76">
        <v>55040</v>
      </c>
      <c r="E10" s="76">
        <v>39653</v>
      </c>
      <c r="F10" s="76">
        <v>11839</v>
      </c>
      <c r="G10" s="76">
        <v>3546</v>
      </c>
      <c r="H10" s="76">
        <v>40919</v>
      </c>
      <c r="I10" s="76">
        <v>39172</v>
      </c>
      <c r="J10" s="76">
        <v>1748</v>
      </c>
      <c r="K10" s="76">
        <v>10574</v>
      </c>
      <c r="L10" s="76">
        <v>782</v>
      </c>
      <c r="M10" s="76">
        <v>2350</v>
      </c>
      <c r="N10" s="76">
        <v>414</v>
      </c>
      <c r="O10" s="139">
        <f t="shared" si="1"/>
        <v>74.34411337209302</v>
      </c>
    </row>
    <row r="11" spans="1:15" s="46" customFormat="1" ht="18" customHeight="1" x14ac:dyDescent="0.15">
      <c r="A11" s="87"/>
      <c r="B11" s="140"/>
      <c r="C11" s="124" t="s">
        <v>20</v>
      </c>
      <c r="D11" s="76">
        <v>2283</v>
      </c>
      <c r="E11" s="76">
        <v>1382</v>
      </c>
      <c r="F11" s="76">
        <v>832</v>
      </c>
      <c r="G11" s="76">
        <v>68</v>
      </c>
      <c r="H11" s="76">
        <v>1398</v>
      </c>
      <c r="I11" s="76">
        <v>1259</v>
      </c>
      <c r="J11" s="76">
        <v>139</v>
      </c>
      <c r="K11" s="76">
        <v>817</v>
      </c>
      <c r="L11" s="94" t="s">
        <v>103</v>
      </c>
      <c r="M11" s="76">
        <v>68</v>
      </c>
      <c r="N11" s="94" t="s">
        <v>104</v>
      </c>
      <c r="O11" s="139">
        <f t="shared" si="1"/>
        <v>61.235216819973715</v>
      </c>
    </row>
    <row r="12" spans="1:15" s="46" customFormat="1" ht="18" customHeight="1" thickBot="1" x14ac:dyDescent="0.2">
      <c r="A12" s="87"/>
      <c r="B12" s="142"/>
      <c r="C12" s="129" t="s">
        <v>19</v>
      </c>
      <c r="D12" s="79">
        <v>52757</v>
      </c>
      <c r="E12" s="79">
        <v>38271</v>
      </c>
      <c r="F12" s="79">
        <v>11007</v>
      </c>
      <c r="G12" s="79">
        <v>3478</v>
      </c>
      <c r="H12" s="79">
        <v>39521</v>
      </c>
      <c r="I12" s="79">
        <v>37913</v>
      </c>
      <c r="J12" s="79">
        <v>1609</v>
      </c>
      <c r="K12" s="79">
        <v>9757</v>
      </c>
      <c r="L12" s="79">
        <v>782</v>
      </c>
      <c r="M12" s="79">
        <v>2282</v>
      </c>
      <c r="N12" s="79">
        <v>414</v>
      </c>
      <c r="O12" s="143">
        <f t="shared" si="1"/>
        <v>74.911386166764601</v>
      </c>
    </row>
    <row r="13" spans="1:15" s="46" customFormat="1" ht="16.5" x14ac:dyDescent="0.35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8"/>
    </row>
    <row r="14" spans="1:15" s="46" customFormat="1" ht="16.5" x14ac:dyDescent="0.15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</row>
    <row r="15" spans="1:15" s="46" customFormat="1" ht="16.5" x14ac:dyDescent="0.15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</row>
    <row r="16" spans="1:15" s="46" customFormat="1" ht="16.5" x14ac:dyDescent="0.15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</row>
    <row r="17" spans="1:15" s="46" customFormat="1" ht="16.5" x14ac:dyDescent="0.1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</row>
    <row r="18" spans="1:15" s="46" customFormat="1" ht="16.5" x14ac:dyDescent="0.15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</row>
    <row r="19" spans="1:15" s="46" customFormat="1" ht="12" x14ac:dyDescent="0.15"/>
    <row r="20" spans="1:15" s="46" customFormat="1" ht="12" x14ac:dyDescent="0.15"/>
    <row r="21" spans="1:15" s="46" customFormat="1" ht="12" x14ac:dyDescent="0.15"/>
    <row r="22" spans="1:15" s="46" customFormat="1" ht="12" x14ac:dyDescent="0.15"/>
    <row r="23" spans="1:15" s="46" customFormat="1" ht="12" x14ac:dyDescent="0.15"/>
    <row r="24" spans="1:15" s="46" customFormat="1" ht="12" x14ac:dyDescent="0.15"/>
    <row r="25" spans="1:15" s="46" customFormat="1" ht="12" x14ac:dyDescent="0.15"/>
    <row r="26" spans="1:15" s="46" customFormat="1" ht="12" x14ac:dyDescent="0.15"/>
    <row r="27" spans="1:15" s="46" customFormat="1" ht="12" x14ac:dyDescent="0.15"/>
    <row r="28" spans="1:15" s="46" customFormat="1" ht="12" x14ac:dyDescent="0.15"/>
    <row r="29" spans="1:15" s="46" customFormat="1" ht="12" x14ac:dyDescent="0.15"/>
    <row r="30" spans="1:15" s="46" customFormat="1" ht="12" x14ac:dyDescent="0.15"/>
    <row r="31" spans="1:15" s="46" customFormat="1" ht="12" x14ac:dyDescent="0.15"/>
    <row r="32" spans="1:15" s="46" customFormat="1" ht="12" x14ac:dyDescent="0.15"/>
    <row r="33" s="46" customFormat="1" ht="12" x14ac:dyDescent="0.15"/>
    <row r="34" s="46" customFormat="1" ht="12" x14ac:dyDescent="0.15"/>
    <row r="35" s="46" customFormat="1" ht="12" x14ac:dyDescent="0.15"/>
    <row r="36" s="46" customFormat="1" ht="12" x14ac:dyDescent="0.15"/>
    <row r="37" s="46" customFormat="1" ht="12" x14ac:dyDescent="0.15"/>
    <row r="38" s="46" customFormat="1" ht="12" x14ac:dyDescent="0.15"/>
    <row r="39" s="46" customFormat="1" ht="12" x14ac:dyDescent="0.15"/>
    <row r="40" s="46" customFormat="1" ht="12" x14ac:dyDescent="0.15"/>
    <row r="41" s="46" customFormat="1" ht="12" x14ac:dyDescent="0.15"/>
    <row r="42" s="46" customFormat="1" ht="12" x14ac:dyDescent="0.15"/>
    <row r="43" s="46" customFormat="1" ht="12" x14ac:dyDescent="0.15"/>
    <row r="44" s="46" customFormat="1" ht="12" x14ac:dyDescent="0.15"/>
    <row r="45" s="46" customFormat="1" ht="12" x14ac:dyDescent="0.15"/>
    <row r="46" s="46" customFormat="1" ht="12" x14ac:dyDescent="0.15"/>
    <row r="47" s="46" customFormat="1" ht="12" x14ac:dyDescent="0.15"/>
  </sheetData>
  <mergeCells count="10">
    <mergeCell ref="N5:N6"/>
    <mergeCell ref="O5:O6"/>
    <mergeCell ref="B7:C7"/>
    <mergeCell ref="B10:C10"/>
    <mergeCell ref="B5:C6"/>
    <mergeCell ref="D5:G5"/>
    <mergeCell ref="H5:J5"/>
    <mergeCell ref="K5:K6"/>
    <mergeCell ref="L5:L6"/>
    <mergeCell ref="M5:M6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&amp;C&amp;F / &amp;A&amp;R&amp;P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47"/>
  <sheetViews>
    <sheetView zoomScaleNormal="100" workbookViewId="0">
      <selection activeCell="N21" sqref="N21"/>
    </sheetView>
  </sheetViews>
  <sheetFormatPr defaultColWidth="8.875" defaultRowHeight="13.5" x14ac:dyDescent="0.15"/>
  <cols>
    <col min="1" max="1" width="2.875" style="42" customWidth="1"/>
    <col min="2" max="2" width="8.875" style="42"/>
    <col min="3" max="3" width="7.5" style="42" customWidth="1"/>
    <col min="4" max="4" width="9.75" style="42" customWidth="1"/>
    <col min="5" max="5" width="7.5" style="42" customWidth="1"/>
    <col min="6" max="6" width="9.75" style="42" customWidth="1"/>
    <col min="7" max="7" width="7.5" style="42" customWidth="1"/>
    <col min="8" max="8" width="9.75" style="42" customWidth="1"/>
    <col min="9" max="9" width="7.5" style="42" customWidth="1"/>
    <col min="10" max="10" width="9.75" style="42" customWidth="1"/>
    <col min="11" max="16384" width="8.875" style="42"/>
  </cols>
  <sheetData>
    <row r="1" spans="1:14" s="41" customFormat="1" ht="17.25" x14ac:dyDescent="0.15">
      <c r="A1" s="41" t="s">
        <v>100</v>
      </c>
    </row>
    <row r="2" spans="1:14" ht="17.25" x14ac:dyDescent="0.15">
      <c r="B2" s="47" t="s">
        <v>131</v>
      </c>
      <c r="C2" s="44"/>
      <c r="D2" s="44"/>
      <c r="E2" s="44"/>
      <c r="F2" s="44"/>
      <c r="G2" s="44"/>
      <c r="H2" s="44"/>
      <c r="I2" s="44"/>
      <c r="J2" s="44"/>
    </row>
    <row r="3" spans="1:14" s="45" customFormat="1" ht="13.5" customHeight="1" x14ac:dyDescent="0.15">
      <c r="B3" s="67" t="s">
        <v>115</v>
      </c>
      <c r="G3" s="49"/>
      <c r="H3" s="49"/>
      <c r="I3" s="49"/>
      <c r="J3" s="49"/>
      <c r="K3" s="49"/>
      <c r="L3" s="49"/>
      <c r="M3" s="49"/>
      <c r="N3" s="49"/>
    </row>
    <row r="4" spans="1:14" s="45" customFormat="1" ht="13.5" customHeight="1" x14ac:dyDescent="0.15">
      <c r="B4" s="68" t="s">
        <v>99</v>
      </c>
      <c r="G4" s="49"/>
      <c r="H4" s="49"/>
      <c r="I4" s="49"/>
      <c r="J4" s="49"/>
      <c r="K4" s="49"/>
      <c r="L4" s="49"/>
      <c r="M4" s="49"/>
      <c r="N4" s="49"/>
    </row>
    <row r="5" spans="1:14" s="46" customFormat="1" ht="12.75" thickBot="1" x14ac:dyDescent="0.2">
      <c r="B5" s="68" t="s">
        <v>117</v>
      </c>
      <c r="C5" s="81"/>
      <c r="D5" s="81"/>
      <c r="E5" s="81"/>
      <c r="F5" s="81"/>
      <c r="G5" s="89"/>
      <c r="H5" s="89"/>
      <c r="I5" s="89"/>
      <c r="J5" s="89"/>
      <c r="K5" s="50"/>
      <c r="L5" s="50"/>
      <c r="M5" s="50"/>
      <c r="N5" s="50"/>
    </row>
    <row r="6" spans="1:14" s="46" customFormat="1" ht="24" customHeight="1" x14ac:dyDescent="0.15">
      <c r="B6" s="188" t="s">
        <v>0</v>
      </c>
      <c r="C6" s="190" t="s">
        <v>52</v>
      </c>
      <c r="D6" s="190"/>
      <c r="E6" s="190"/>
      <c r="F6" s="190"/>
      <c r="G6" s="190"/>
      <c r="H6" s="190"/>
      <c r="I6" s="190"/>
      <c r="J6" s="190"/>
      <c r="K6" s="190" t="s">
        <v>51</v>
      </c>
      <c r="L6" s="190"/>
      <c r="M6" s="190"/>
      <c r="N6" s="191"/>
    </row>
    <row r="7" spans="1:14" s="46" customFormat="1" ht="24" customHeight="1" x14ac:dyDescent="0.15">
      <c r="B7" s="189"/>
      <c r="C7" s="192" t="s">
        <v>105</v>
      </c>
      <c r="D7" s="192"/>
      <c r="E7" s="192" t="s">
        <v>106</v>
      </c>
      <c r="F7" s="192"/>
      <c r="G7" s="192" t="s">
        <v>107</v>
      </c>
      <c r="H7" s="192"/>
      <c r="I7" s="192" t="s">
        <v>58</v>
      </c>
      <c r="J7" s="192"/>
      <c r="K7" s="192" t="s">
        <v>108</v>
      </c>
      <c r="L7" s="192"/>
      <c r="M7" s="192" t="s">
        <v>59</v>
      </c>
      <c r="N7" s="193"/>
    </row>
    <row r="8" spans="1:14" s="46" customFormat="1" ht="24" customHeight="1" x14ac:dyDescent="0.15">
      <c r="B8" s="189"/>
      <c r="C8" s="90" t="s">
        <v>60</v>
      </c>
      <c r="D8" s="90" t="s">
        <v>152</v>
      </c>
      <c r="E8" s="90" t="s">
        <v>60</v>
      </c>
      <c r="F8" s="90" t="s">
        <v>152</v>
      </c>
      <c r="G8" s="90" t="s">
        <v>60</v>
      </c>
      <c r="H8" s="90" t="s">
        <v>152</v>
      </c>
      <c r="I8" s="90" t="s">
        <v>60</v>
      </c>
      <c r="J8" s="90" t="s">
        <v>152</v>
      </c>
      <c r="K8" s="90" t="s">
        <v>60</v>
      </c>
      <c r="L8" s="90" t="s">
        <v>152</v>
      </c>
      <c r="M8" s="90" t="s">
        <v>60</v>
      </c>
      <c r="N8" s="91" t="s">
        <v>152</v>
      </c>
    </row>
    <row r="9" spans="1:14" s="46" customFormat="1" ht="24" customHeight="1" x14ac:dyDescent="0.15">
      <c r="B9" s="92" t="s">
        <v>2</v>
      </c>
      <c r="C9" s="93">
        <v>133278</v>
      </c>
      <c r="D9" s="94">
        <v>79532566</v>
      </c>
      <c r="E9" s="93">
        <v>57303</v>
      </c>
      <c r="F9" s="93">
        <v>20828139</v>
      </c>
      <c r="G9" s="93">
        <v>6178</v>
      </c>
      <c r="H9" s="93">
        <v>2202497</v>
      </c>
      <c r="I9" s="93">
        <v>119</v>
      </c>
      <c r="J9" s="76">
        <v>31218</v>
      </c>
      <c r="K9" s="93">
        <v>45361</v>
      </c>
      <c r="L9" s="93">
        <v>4903033</v>
      </c>
      <c r="M9" s="93">
        <v>120007</v>
      </c>
      <c r="N9" s="95">
        <v>18296356</v>
      </c>
    </row>
    <row r="10" spans="1:14" s="46" customFormat="1" ht="24" customHeight="1" thickBot="1" x14ac:dyDescent="0.2">
      <c r="B10" s="96" t="s">
        <v>3</v>
      </c>
      <c r="C10" s="97">
        <v>30059</v>
      </c>
      <c r="D10" s="98">
        <v>18398789</v>
      </c>
      <c r="E10" s="97">
        <v>7670</v>
      </c>
      <c r="F10" s="97">
        <v>2373322</v>
      </c>
      <c r="G10" s="97">
        <v>533</v>
      </c>
      <c r="H10" s="97">
        <v>213138</v>
      </c>
      <c r="I10" s="97">
        <v>9</v>
      </c>
      <c r="J10" s="79">
        <v>1963</v>
      </c>
      <c r="K10" s="97">
        <v>3857</v>
      </c>
      <c r="L10" s="97">
        <v>342454</v>
      </c>
      <c r="M10" s="97">
        <v>7150</v>
      </c>
      <c r="N10" s="99">
        <v>994154</v>
      </c>
    </row>
    <row r="11" spans="1:14" s="46" customFormat="1" ht="12" x14ac:dyDescent="0.15">
      <c r="B11" s="100" t="s">
        <v>61</v>
      </c>
      <c r="C11" s="49"/>
      <c r="D11" s="49"/>
      <c r="E11" s="101"/>
      <c r="F11" s="101"/>
      <c r="G11" s="102"/>
      <c r="H11" s="103"/>
      <c r="I11" s="103"/>
      <c r="J11" s="102"/>
    </row>
    <row r="12" spans="1:14" s="46" customFormat="1" ht="12" x14ac:dyDescent="0.15">
      <c r="B12" s="81"/>
      <c r="C12" s="81"/>
      <c r="D12" s="81"/>
      <c r="E12" s="81"/>
      <c r="F12" s="81"/>
      <c r="G12" s="101"/>
      <c r="H12" s="103"/>
      <c r="I12" s="103"/>
      <c r="J12" s="102"/>
    </row>
    <row r="13" spans="1:14" s="46" customFormat="1" ht="12" x14ac:dyDescent="0.15"/>
    <row r="14" spans="1:14" s="46" customFormat="1" ht="12" x14ac:dyDescent="0.15"/>
    <row r="15" spans="1:14" s="46" customFormat="1" ht="12" x14ac:dyDescent="0.15"/>
    <row r="16" spans="1:14" s="46" customFormat="1" ht="12" x14ac:dyDescent="0.15"/>
    <row r="17" s="46" customFormat="1" ht="12" x14ac:dyDescent="0.15"/>
    <row r="18" s="46" customFormat="1" ht="12" x14ac:dyDescent="0.15"/>
    <row r="19" s="46" customFormat="1" ht="12" x14ac:dyDescent="0.15"/>
    <row r="20" s="46" customFormat="1" ht="12" x14ac:dyDescent="0.15"/>
    <row r="21" s="46" customFormat="1" ht="12" x14ac:dyDescent="0.15"/>
    <row r="22" s="46" customFormat="1" ht="74.25" customHeight="1" x14ac:dyDescent="0.15"/>
    <row r="23" s="46" customFormat="1" ht="12" x14ac:dyDescent="0.15"/>
    <row r="24" s="46" customFormat="1" ht="12" x14ac:dyDescent="0.15"/>
    <row r="25" s="46" customFormat="1" ht="12" x14ac:dyDescent="0.15"/>
    <row r="26" s="46" customFormat="1" ht="12" x14ac:dyDescent="0.15"/>
    <row r="27" s="46" customFormat="1" ht="12" x14ac:dyDescent="0.15"/>
    <row r="28" s="46" customFormat="1" ht="12" x14ac:dyDescent="0.15"/>
    <row r="29" s="46" customFormat="1" ht="12" x14ac:dyDescent="0.15"/>
    <row r="30" s="46" customFormat="1" ht="12" x14ac:dyDescent="0.15"/>
    <row r="31" s="46" customFormat="1" ht="12" x14ac:dyDescent="0.15"/>
    <row r="32" s="46" customFormat="1" ht="12" x14ac:dyDescent="0.15"/>
    <row r="33" s="46" customFormat="1" ht="12" x14ac:dyDescent="0.15"/>
    <row r="34" s="46" customFormat="1" ht="12" x14ac:dyDescent="0.15"/>
    <row r="35" s="46" customFormat="1" ht="12" x14ac:dyDescent="0.15"/>
    <row r="36" s="46" customFormat="1" ht="12" x14ac:dyDescent="0.15"/>
    <row r="37" s="46" customFormat="1" ht="12" x14ac:dyDescent="0.15"/>
    <row r="38" s="46" customFormat="1" ht="12" x14ac:dyDescent="0.15"/>
    <row r="39" s="46" customFormat="1" ht="12" x14ac:dyDescent="0.15"/>
    <row r="40" s="46" customFormat="1" ht="12" x14ac:dyDescent="0.15"/>
    <row r="41" s="46" customFormat="1" ht="12" x14ac:dyDescent="0.15"/>
    <row r="42" s="46" customFormat="1" ht="12" x14ac:dyDescent="0.15"/>
    <row r="43" s="46" customFormat="1" ht="12" x14ac:dyDescent="0.15"/>
    <row r="44" s="46" customFormat="1" ht="12" x14ac:dyDescent="0.15"/>
    <row r="45" s="46" customFormat="1" ht="12" x14ac:dyDescent="0.15"/>
    <row r="46" s="46" customFormat="1" ht="12" x14ac:dyDescent="0.15"/>
    <row r="47" s="46" customFormat="1" ht="12" x14ac:dyDescent="0.15"/>
  </sheetData>
  <mergeCells count="9">
    <mergeCell ref="B6:B8"/>
    <mergeCell ref="C6:J6"/>
    <mergeCell ref="K6:N6"/>
    <mergeCell ref="C7:D7"/>
    <mergeCell ref="E7:F7"/>
    <mergeCell ref="G7:H7"/>
    <mergeCell ref="I7:J7"/>
    <mergeCell ref="K7:L7"/>
    <mergeCell ref="M7:N7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&amp;C&amp;F / &amp;A&amp;R&amp;P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U47"/>
  <sheetViews>
    <sheetView zoomScale="115" zoomScaleNormal="115" workbookViewId="0">
      <selection activeCell="B3" sqref="B3"/>
    </sheetView>
  </sheetViews>
  <sheetFormatPr defaultColWidth="8.875" defaultRowHeight="13.5" x14ac:dyDescent="0.15"/>
  <cols>
    <col min="1" max="1" width="2.875" style="42" customWidth="1"/>
    <col min="2" max="2" width="8.875" style="42"/>
    <col min="3" max="3" width="6.125" style="42" customWidth="1"/>
    <col min="4" max="4" width="7.25" style="42" customWidth="1"/>
    <col min="5" max="21" width="6.375" style="42" customWidth="1"/>
    <col min="22" max="16384" width="8.875" style="42"/>
  </cols>
  <sheetData>
    <row r="1" spans="1:21" s="41" customFormat="1" ht="17.25" x14ac:dyDescent="0.15">
      <c r="A1" s="41" t="s">
        <v>100</v>
      </c>
    </row>
    <row r="2" spans="1:21" ht="17.25" x14ac:dyDescent="0.15">
      <c r="B2" s="47" t="s">
        <v>132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21" s="45" customFormat="1" ht="13.5" customHeight="1" x14ac:dyDescent="0.15">
      <c r="B3" s="67" t="s">
        <v>115</v>
      </c>
    </row>
    <row r="4" spans="1:21" s="45" customFormat="1" ht="13.5" customHeight="1" thickBot="1" x14ac:dyDescent="0.2">
      <c r="B4" s="68" t="s">
        <v>116</v>
      </c>
      <c r="J4" s="49"/>
      <c r="K4" s="49"/>
    </row>
    <row r="5" spans="1:21" s="46" customFormat="1" ht="21" customHeight="1" x14ac:dyDescent="0.15">
      <c r="B5" s="104" t="s">
        <v>0</v>
      </c>
      <c r="C5" s="105" t="s">
        <v>49</v>
      </c>
      <c r="D5" s="105" t="s">
        <v>48</v>
      </c>
      <c r="E5" s="105" t="s">
        <v>47</v>
      </c>
      <c r="F5" s="105" t="s">
        <v>46</v>
      </c>
      <c r="G5" s="105" t="s">
        <v>45</v>
      </c>
      <c r="H5" s="105" t="s">
        <v>44</v>
      </c>
      <c r="I5" s="105" t="s">
        <v>43</v>
      </c>
      <c r="J5" s="105" t="s">
        <v>42</v>
      </c>
      <c r="K5" s="105" t="s">
        <v>41</v>
      </c>
      <c r="L5" s="105" t="s">
        <v>40</v>
      </c>
      <c r="M5" s="105" t="s">
        <v>39</v>
      </c>
      <c r="N5" s="106" t="s">
        <v>38</v>
      </c>
      <c r="O5" s="105" t="s">
        <v>37</v>
      </c>
      <c r="P5" s="105" t="s">
        <v>36</v>
      </c>
      <c r="Q5" s="107" t="s">
        <v>35</v>
      </c>
      <c r="R5" s="107" t="s">
        <v>34</v>
      </c>
      <c r="S5" s="108" t="s">
        <v>50</v>
      </c>
    </row>
    <row r="6" spans="1:21" s="46" customFormat="1" ht="21" customHeight="1" x14ac:dyDescent="0.15">
      <c r="B6" s="194" t="s">
        <v>2</v>
      </c>
      <c r="C6" s="90" t="s">
        <v>10</v>
      </c>
      <c r="D6" s="109">
        <f>SUM(D7:D8)</f>
        <v>190579</v>
      </c>
      <c r="E6" s="109">
        <f>SUM(E7:E8)</f>
        <v>2630</v>
      </c>
      <c r="F6" s="109">
        <f t="shared" ref="F6:S6" si="0">SUM(F7:F8)</f>
        <v>3419</v>
      </c>
      <c r="G6" s="109">
        <f t="shared" si="0"/>
        <v>3302</v>
      </c>
      <c r="H6" s="109">
        <f t="shared" si="0"/>
        <v>4186</v>
      </c>
      <c r="I6" s="109">
        <f t="shared" si="0"/>
        <v>10386</v>
      </c>
      <c r="J6" s="109">
        <f t="shared" si="0"/>
        <v>7909</v>
      </c>
      <c r="K6" s="109">
        <f t="shared" si="0"/>
        <v>7198</v>
      </c>
      <c r="L6" s="109">
        <f t="shared" si="0"/>
        <v>12556</v>
      </c>
      <c r="M6" s="109">
        <f t="shared" si="0"/>
        <v>17652</v>
      </c>
      <c r="N6" s="109">
        <f t="shared" si="0"/>
        <v>23030</v>
      </c>
      <c r="O6" s="109">
        <f t="shared" si="0"/>
        <v>24990</v>
      </c>
      <c r="P6" s="109">
        <f t="shared" si="0"/>
        <v>25048</v>
      </c>
      <c r="Q6" s="109">
        <f t="shared" si="0"/>
        <v>23686</v>
      </c>
      <c r="R6" s="109">
        <f t="shared" si="0"/>
        <v>11781</v>
      </c>
      <c r="S6" s="110">
        <f t="shared" si="0"/>
        <v>12806</v>
      </c>
    </row>
    <row r="7" spans="1:21" s="46" customFormat="1" ht="21" customHeight="1" x14ac:dyDescent="0.15">
      <c r="B7" s="195"/>
      <c r="C7" s="90" t="s">
        <v>109</v>
      </c>
      <c r="D7" s="109">
        <f>SUM(E7:S7)</f>
        <v>133277</v>
      </c>
      <c r="E7" s="109">
        <v>2533</v>
      </c>
      <c r="F7" s="109">
        <v>2922</v>
      </c>
      <c r="G7" s="109">
        <v>2210</v>
      </c>
      <c r="H7" s="109">
        <v>2243</v>
      </c>
      <c r="I7" s="109">
        <v>4679</v>
      </c>
      <c r="J7" s="109">
        <v>3203</v>
      </c>
      <c r="K7" s="109">
        <v>3250</v>
      </c>
      <c r="L7" s="109">
        <v>6775</v>
      </c>
      <c r="M7" s="109">
        <v>10256</v>
      </c>
      <c r="N7" s="109">
        <v>13602</v>
      </c>
      <c r="O7" s="109">
        <v>18824</v>
      </c>
      <c r="P7" s="109">
        <v>21117</v>
      </c>
      <c r="Q7" s="76">
        <v>20261</v>
      </c>
      <c r="R7" s="76">
        <v>10390</v>
      </c>
      <c r="S7" s="111">
        <v>11012</v>
      </c>
    </row>
    <row r="8" spans="1:21" s="46" customFormat="1" ht="21" customHeight="1" thickBot="1" x14ac:dyDescent="0.2">
      <c r="B8" s="196"/>
      <c r="C8" s="112" t="s">
        <v>110</v>
      </c>
      <c r="D8" s="113">
        <f>SUM(E8:S8)</f>
        <v>57302</v>
      </c>
      <c r="E8" s="113">
        <v>97</v>
      </c>
      <c r="F8" s="113">
        <v>497</v>
      </c>
      <c r="G8" s="113">
        <v>1092</v>
      </c>
      <c r="H8" s="113">
        <v>1943</v>
      </c>
      <c r="I8" s="113">
        <v>5707</v>
      </c>
      <c r="J8" s="113">
        <v>4706</v>
      </c>
      <c r="K8" s="113">
        <v>3948</v>
      </c>
      <c r="L8" s="113">
        <v>5781</v>
      </c>
      <c r="M8" s="114">
        <v>7396</v>
      </c>
      <c r="N8" s="114">
        <v>9428</v>
      </c>
      <c r="O8" s="114">
        <v>6166</v>
      </c>
      <c r="P8" s="114">
        <v>3931</v>
      </c>
      <c r="Q8" s="114">
        <v>3425</v>
      </c>
      <c r="R8" s="114">
        <v>1391</v>
      </c>
      <c r="S8" s="115">
        <v>1794</v>
      </c>
    </row>
    <row r="9" spans="1:21" s="46" customFormat="1" ht="21" customHeight="1" x14ac:dyDescent="0.15">
      <c r="B9" s="116"/>
      <c r="C9" s="116"/>
      <c r="D9" s="117"/>
      <c r="E9" s="117"/>
      <c r="F9" s="116"/>
      <c r="G9" s="116"/>
      <c r="H9" s="116"/>
      <c r="I9" s="100"/>
      <c r="J9" s="100"/>
      <c r="K9" s="100"/>
      <c r="L9" s="100"/>
    </row>
    <row r="10" spans="1:21" s="46" customFormat="1" ht="21" customHeight="1" thickBot="1" x14ac:dyDescent="0.2">
      <c r="B10" s="55"/>
      <c r="C10" s="55"/>
      <c r="D10" s="56"/>
      <c r="E10" s="56"/>
      <c r="F10" s="55"/>
      <c r="G10" s="55"/>
      <c r="H10" s="55"/>
      <c r="I10" s="55"/>
      <c r="J10" s="55"/>
      <c r="K10" s="52"/>
      <c r="L10" s="52"/>
    </row>
    <row r="11" spans="1:21" s="46" customFormat="1" ht="21" customHeight="1" x14ac:dyDescent="0.15">
      <c r="B11" s="53" t="s">
        <v>0</v>
      </c>
      <c r="C11" s="54" t="s">
        <v>49</v>
      </c>
      <c r="D11" s="54" t="s">
        <v>48</v>
      </c>
      <c r="E11" s="54" t="s">
        <v>47</v>
      </c>
      <c r="F11" s="54" t="s">
        <v>46</v>
      </c>
      <c r="G11" s="54" t="s">
        <v>45</v>
      </c>
      <c r="H11" s="54" t="s">
        <v>44</v>
      </c>
      <c r="I11" s="54" t="s">
        <v>43</v>
      </c>
      <c r="J11" s="54" t="s">
        <v>42</v>
      </c>
      <c r="K11" s="54" t="s">
        <v>41</v>
      </c>
      <c r="L11" s="54" t="s">
        <v>40</v>
      </c>
      <c r="M11" s="57" t="s">
        <v>39</v>
      </c>
      <c r="N11" s="57" t="s">
        <v>38</v>
      </c>
      <c r="O11" s="57" t="s">
        <v>37</v>
      </c>
      <c r="P11" s="57" t="s">
        <v>36</v>
      </c>
      <c r="Q11" s="57" t="s">
        <v>35</v>
      </c>
      <c r="R11" s="57" t="s">
        <v>34</v>
      </c>
      <c r="S11" s="57" t="s">
        <v>33</v>
      </c>
      <c r="T11" s="57" t="s">
        <v>32</v>
      </c>
      <c r="U11" s="58" t="s">
        <v>31</v>
      </c>
    </row>
    <row r="12" spans="1:21" s="46" customFormat="1" ht="21" customHeight="1" x14ac:dyDescent="0.15">
      <c r="B12" s="197" t="s">
        <v>3</v>
      </c>
      <c r="C12" s="59" t="s">
        <v>10</v>
      </c>
      <c r="D12" s="60">
        <v>37729</v>
      </c>
      <c r="E12" s="60">
        <v>428</v>
      </c>
      <c r="F12" s="60">
        <v>627</v>
      </c>
      <c r="G12" s="60">
        <v>1057</v>
      </c>
      <c r="H12" s="60">
        <v>1270</v>
      </c>
      <c r="I12" s="60">
        <v>3781</v>
      </c>
      <c r="J12" s="60">
        <v>1356</v>
      </c>
      <c r="K12" s="60">
        <v>1613</v>
      </c>
      <c r="L12" s="60">
        <v>2041</v>
      </c>
      <c r="M12" s="60">
        <v>2639</v>
      </c>
      <c r="N12" s="60">
        <v>4009</v>
      </c>
      <c r="O12" s="60">
        <v>4788</v>
      </c>
      <c r="P12" s="60">
        <v>4674</v>
      </c>
      <c r="Q12" s="60">
        <v>3979</v>
      </c>
      <c r="R12" s="60">
        <v>1939</v>
      </c>
      <c r="S12" s="60">
        <v>1067</v>
      </c>
      <c r="T12" s="61">
        <v>1031</v>
      </c>
      <c r="U12" s="62">
        <v>1429</v>
      </c>
    </row>
    <row r="13" spans="1:21" s="46" customFormat="1" ht="21" customHeight="1" x14ac:dyDescent="0.15">
      <c r="B13" s="198"/>
      <c r="C13" s="59" t="s">
        <v>109</v>
      </c>
      <c r="D13" s="60">
        <v>30059</v>
      </c>
      <c r="E13" s="60">
        <v>380</v>
      </c>
      <c r="F13" s="60">
        <v>503</v>
      </c>
      <c r="G13" s="60">
        <v>687</v>
      </c>
      <c r="H13" s="60">
        <v>730</v>
      </c>
      <c r="I13" s="60">
        <v>1800</v>
      </c>
      <c r="J13" s="60">
        <v>801</v>
      </c>
      <c r="K13" s="60">
        <v>1169</v>
      </c>
      <c r="L13" s="60">
        <v>1653</v>
      </c>
      <c r="M13" s="60">
        <v>2102</v>
      </c>
      <c r="N13" s="60">
        <v>3169</v>
      </c>
      <c r="O13" s="60">
        <v>4097</v>
      </c>
      <c r="P13" s="60">
        <v>4168</v>
      </c>
      <c r="Q13" s="60">
        <v>3678</v>
      </c>
      <c r="R13" s="60">
        <v>1822</v>
      </c>
      <c r="S13" s="60">
        <v>987</v>
      </c>
      <c r="T13" s="61">
        <v>966</v>
      </c>
      <c r="U13" s="62">
        <v>1346</v>
      </c>
    </row>
    <row r="14" spans="1:21" s="46" customFormat="1" ht="21" customHeight="1" thickBot="1" x14ac:dyDescent="0.2">
      <c r="B14" s="199"/>
      <c r="C14" s="63" t="s">
        <v>111</v>
      </c>
      <c r="D14" s="51">
        <v>7670</v>
      </c>
      <c r="E14" s="51">
        <v>48</v>
      </c>
      <c r="F14" s="51">
        <v>124</v>
      </c>
      <c r="G14" s="51">
        <v>370</v>
      </c>
      <c r="H14" s="51">
        <v>541</v>
      </c>
      <c r="I14" s="51">
        <v>1981</v>
      </c>
      <c r="J14" s="51">
        <v>555</v>
      </c>
      <c r="K14" s="51">
        <v>444</v>
      </c>
      <c r="L14" s="51">
        <v>388</v>
      </c>
      <c r="M14" s="51">
        <v>537</v>
      </c>
      <c r="N14" s="51">
        <v>840</v>
      </c>
      <c r="O14" s="51">
        <v>691</v>
      </c>
      <c r="P14" s="51">
        <v>507</v>
      </c>
      <c r="Q14" s="51">
        <v>301</v>
      </c>
      <c r="R14" s="51">
        <v>117</v>
      </c>
      <c r="S14" s="51">
        <v>80</v>
      </c>
      <c r="T14" s="64">
        <v>65</v>
      </c>
      <c r="U14" s="65">
        <v>83</v>
      </c>
    </row>
    <row r="15" spans="1:21" s="46" customFormat="1" ht="12" x14ac:dyDescent="0.15">
      <c r="B15" s="48" t="s">
        <v>30</v>
      </c>
      <c r="C15" s="48"/>
      <c r="D15" s="48"/>
      <c r="E15" s="48"/>
      <c r="F15" s="48"/>
      <c r="G15" s="48"/>
      <c r="H15" s="66"/>
      <c r="I15" s="66"/>
      <c r="J15" s="66"/>
      <c r="K15" s="66"/>
      <c r="L15" s="66"/>
    </row>
    <row r="16" spans="1:21" s="46" customFormat="1" ht="12" x14ac:dyDescent="0.15"/>
    <row r="17" s="46" customFormat="1" ht="12" x14ac:dyDescent="0.15"/>
    <row r="18" s="46" customFormat="1" ht="12" x14ac:dyDescent="0.15"/>
    <row r="19" s="46" customFormat="1" ht="12" x14ac:dyDescent="0.15"/>
    <row r="20" s="46" customFormat="1" ht="12" x14ac:dyDescent="0.15"/>
    <row r="21" s="46" customFormat="1" ht="12" x14ac:dyDescent="0.15"/>
    <row r="22" s="46" customFormat="1" ht="12" x14ac:dyDescent="0.15"/>
    <row r="23" s="46" customFormat="1" ht="12" x14ac:dyDescent="0.15"/>
    <row r="24" s="46" customFormat="1" ht="12" x14ac:dyDescent="0.15"/>
    <row r="25" s="46" customFormat="1" ht="12" x14ac:dyDescent="0.15"/>
    <row r="26" s="46" customFormat="1" ht="12" x14ac:dyDescent="0.15"/>
    <row r="27" s="46" customFormat="1" ht="12" x14ac:dyDescent="0.15"/>
    <row r="28" s="46" customFormat="1" ht="12" x14ac:dyDescent="0.15"/>
    <row r="29" s="46" customFormat="1" ht="12" x14ac:dyDescent="0.15"/>
    <row r="30" s="46" customFormat="1" ht="12" x14ac:dyDescent="0.15"/>
    <row r="31" s="46" customFormat="1" ht="12" x14ac:dyDescent="0.15"/>
    <row r="32" s="46" customFormat="1" ht="12" x14ac:dyDescent="0.15"/>
    <row r="33" s="46" customFormat="1" ht="12" x14ac:dyDescent="0.15"/>
    <row r="34" s="46" customFormat="1" ht="12" x14ac:dyDescent="0.15"/>
    <row r="35" s="46" customFormat="1" ht="12" x14ac:dyDescent="0.15"/>
    <row r="36" s="46" customFormat="1" ht="12" x14ac:dyDescent="0.15"/>
    <row r="37" s="46" customFormat="1" ht="12" x14ac:dyDescent="0.15"/>
    <row r="38" s="46" customFormat="1" ht="12" x14ac:dyDescent="0.15"/>
    <row r="39" s="46" customFormat="1" ht="12" x14ac:dyDescent="0.15"/>
    <row r="40" s="46" customFormat="1" ht="12" x14ac:dyDescent="0.15"/>
    <row r="41" s="46" customFormat="1" ht="12" x14ac:dyDescent="0.15"/>
    <row r="42" s="46" customFormat="1" ht="12" x14ac:dyDescent="0.15"/>
    <row r="43" s="46" customFormat="1" ht="12" x14ac:dyDescent="0.15"/>
    <row r="44" s="46" customFormat="1" ht="12" x14ac:dyDescent="0.15"/>
    <row r="45" s="46" customFormat="1" ht="12" x14ac:dyDescent="0.15"/>
    <row r="46" s="46" customFormat="1" ht="12" x14ac:dyDescent="0.15"/>
    <row r="47" s="46" customFormat="1" ht="12" x14ac:dyDescent="0.15"/>
  </sheetData>
  <mergeCells count="2">
    <mergeCell ref="B6:B8"/>
    <mergeCell ref="B12:B14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&amp;C&amp;F / &amp;A&amp;R&amp;P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47"/>
  <sheetViews>
    <sheetView zoomScale="90" zoomScaleNormal="90" workbookViewId="0">
      <selection activeCell="S33" sqref="S33"/>
    </sheetView>
  </sheetViews>
  <sheetFormatPr defaultColWidth="8.875" defaultRowHeight="13.5" x14ac:dyDescent="0.15"/>
  <cols>
    <col min="1" max="1" width="2.875" style="42" customWidth="1"/>
    <col min="2" max="2" width="3.875" style="42" customWidth="1"/>
    <col min="3" max="6" width="8.875" style="42"/>
    <col min="7" max="11" width="7.5" style="42" customWidth="1"/>
    <col min="12" max="16384" width="8.875" style="42"/>
  </cols>
  <sheetData>
    <row r="1" spans="1:12" s="41" customFormat="1" ht="17.25" x14ac:dyDescent="0.15">
      <c r="A1" s="41" t="s">
        <v>100</v>
      </c>
    </row>
    <row r="2" spans="1:12" ht="17.25" x14ac:dyDescent="0.15">
      <c r="B2" s="47" t="s">
        <v>133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s="45" customFormat="1" ht="13.5" customHeight="1" x14ac:dyDescent="0.15">
      <c r="B3" s="67" t="s">
        <v>115</v>
      </c>
    </row>
    <row r="4" spans="1:12" s="45" customFormat="1" ht="13.5" customHeight="1" thickBot="1" x14ac:dyDescent="0.2">
      <c r="B4" s="68" t="s">
        <v>116</v>
      </c>
      <c r="J4" s="69"/>
      <c r="K4" s="69"/>
    </row>
    <row r="5" spans="1:12" s="46" customFormat="1" ht="18" customHeight="1" x14ac:dyDescent="0.15">
      <c r="B5" s="170" t="s">
        <v>0</v>
      </c>
      <c r="C5" s="184"/>
      <c r="D5" s="200" t="s">
        <v>29</v>
      </c>
      <c r="E5" s="186" t="s">
        <v>28</v>
      </c>
      <c r="F5" s="187"/>
      <c r="G5" s="187"/>
      <c r="H5" s="187"/>
      <c r="I5" s="187"/>
      <c r="J5" s="187"/>
      <c r="K5" s="184"/>
      <c r="L5" s="176" t="s">
        <v>27</v>
      </c>
    </row>
    <row r="6" spans="1:12" s="46" customFormat="1" ht="18" customHeight="1" x14ac:dyDescent="0.15">
      <c r="B6" s="172"/>
      <c r="C6" s="185"/>
      <c r="D6" s="201"/>
      <c r="E6" s="118"/>
      <c r="F6" s="72" t="s">
        <v>26</v>
      </c>
      <c r="G6" s="72" t="s">
        <v>25</v>
      </c>
      <c r="H6" s="72" t="s">
        <v>24</v>
      </c>
      <c r="I6" s="72" t="s">
        <v>23</v>
      </c>
      <c r="J6" s="72" t="s">
        <v>22</v>
      </c>
      <c r="K6" s="72" t="s">
        <v>21</v>
      </c>
      <c r="L6" s="178"/>
    </row>
    <row r="7" spans="1:12" s="46" customFormat="1" ht="18" customHeight="1" x14ac:dyDescent="0.15">
      <c r="B7" s="119" t="s">
        <v>2</v>
      </c>
      <c r="C7" s="120"/>
      <c r="D7" s="121">
        <f>SUM(D8:D9)</f>
        <v>447841</v>
      </c>
      <c r="E7" s="121">
        <f>SUM(E8:E9)</f>
        <v>165583</v>
      </c>
      <c r="F7" s="121">
        <f>SUM(F8:F9)</f>
        <v>135342</v>
      </c>
      <c r="G7" s="121">
        <f>SUM(G8:G9)</f>
        <v>25135</v>
      </c>
      <c r="H7" s="121">
        <f t="shared" ref="H7:K7" si="0">SUM(H8:H9)</f>
        <v>600</v>
      </c>
      <c r="I7" s="121">
        <f t="shared" si="0"/>
        <v>1072</v>
      </c>
      <c r="J7" s="121">
        <f t="shared" si="0"/>
        <v>1515</v>
      </c>
      <c r="K7" s="121">
        <f t="shared" si="0"/>
        <v>1917</v>
      </c>
      <c r="L7" s="122">
        <v>36.9</v>
      </c>
    </row>
    <row r="8" spans="1:12" s="46" customFormat="1" ht="18" customHeight="1" x14ac:dyDescent="0.15">
      <c r="B8" s="123"/>
      <c r="C8" s="124" t="s">
        <v>20</v>
      </c>
      <c r="D8" s="76">
        <v>46245</v>
      </c>
      <c r="E8" s="121">
        <v>43375</v>
      </c>
      <c r="F8" s="121">
        <v>38805</v>
      </c>
      <c r="G8" s="121">
        <v>4058</v>
      </c>
      <c r="H8" s="125">
        <v>7</v>
      </c>
      <c r="I8" s="125">
        <v>83</v>
      </c>
      <c r="J8" s="125">
        <v>343</v>
      </c>
      <c r="K8" s="125">
        <v>78</v>
      </c>
      <c r="L8" s="126">
        <v>93.7</v>
      </c>
    </row>
    <row r="9" spans="1:12" s="46" customFormat="1" ht="18" customHeight="1" x14ac:dyDescent="0.15">
      <c r="B9" s="127"/>
      <c r="C9" s="124" t="s">
        <v>19</v>
      </c>
      <c r="D9" s="76">
        <v>401596</v>
      </c>
      <c r="E9" s="121">
        <v>122208</v>
      </c>
      <c r="F9" s="121">
        <v>96537</v>
      </c>
      <c r="G9" s="121">
        <v>21077</v>
      </c>
      <c r="H9" s="125">
        <v>593</v>
      </c>
      <c r="I9" s="125">
        <v>989</v>
      </c>
      <c r="J9" s="125">
        <v>1172</v>
      </c>
      <c r="K9" s="125">
        <v>1839</v>
      </c>
      <c r="L9" s="126">
        <v>30.4</v>
      </c>
    </row>
    <row r="10" spans="1:12" s="46" customFormat="1" ht="18" customHeight="1" x14ac:dyDescent="0.15">
      <c r="B10" s="119" t="s">
        <v>3</v>
      </c>
      <c r="C10" s="120"/>
      <c r="D10" s="121">
        <v>55039</v>
      </c>
      <c r="E10" s="121">
        <v>23596</v>
      </c>
      <c r="F10" s="121">
        <v>20214</v>
      </c>
      <c r="G10" s="125">
        <v>3010</v>
      </c>
      <c r="H10" s="125">
        <v>92</v>
      </c>
      <c r="I10" s="125">
        <v>176</v>
      </c>
      <c r="J10" s="125">
        <v>105</v>
      </c>
      <c r="K10" s="125">
        <v>0</v>
      </c>
      <c r="L10" s="126">
        <v>42.9</v>
      </c>
    </row>
    <row r="11" spans="1:12" s="46" customFormat="1" ht="18" customHeight="1" x14ac:dyDescent="0.15">
      <c r="B11" s="123"/>
      <c r="C11" s="124" t="s">
        <v>20</v>
      </c>
      <c r="D11" s="76">
        <v>2283</v>
      </c>
      <c r="E11" s="121">
        <v>2254</v>
      </c>
      <c r="F11" s="121">
        <v>2211</v>
      </c>
      <c r="G11" s="125" t="s">
        <v>112</v>
      </c>
      <c r="H11" s="125" t="s">
        <v>113</v>
      </c>
      <c r="I11" s="125" t="s">
        <v>114</v>
      </c>
      <c r="J11" s="125">
        <v>43</v>
      </c>
      <c r="K11" s="125" t="s">
        <v>112</v>
      </c>
      <c r="L11" s="126">
        <v>98.7</v>
      </c>
    </row>
    <row r="12" spans="1:12" s="46" customFormat="1" ht="18" customHeight="1" thickBot="1" x14ac:dyDescent="0.2">
      <c r="B12" s="128"/>
      <c r="C12" s="129" t="s">
        <v>19</v>
      </c>
      <c r="D12" s="79">
        <v>52757</v>
      </c>
      <c r="E12" s="130">
        <v>21342</v>
      </c>
      <c r="F12" s="130">
        <v>18003</v>
      </c>
      <c r="G12" s="131">
        <v>3010</v>
      </c>
      <c r="H12" s="131">
        <v>92</v>
      </c>
      <c r="I12" s="131">
        <v>176</v>
      </c>
      <c r="J12" s="131">
        <v>62</v>
      </c>
      <c r="K12" s="131" t="s">
        <v>114</v>
      </c>
      <c r="L12" s="132">
        <v>40.5</v>
      </c>
    </row>
    <row r="13" spans="1:12" s="46" customFormat="1" ht="12" x14ac:dyDescent="0.15">
      <c r="B13" s="81"/>
      <c r="C13" s="81"/>
      <c r="D13" s="81"/>
      <c r="E13" s="81"/>
      <c r="F13" s="81"/>
      <c r="G13" s="133"/>
      <c r="H13" s="133"/>
      <c r="I13" s="133"/>
      <c r="J13" s="133"/>
      <c r="K13" s="133"/>
      <c r="L13" s="133"/>
    </row>
    <row r="14" spans="1:12" s="46" customFormat="1" ht="12" x14ac:dyDescent="0.15"/>
    <row r="15" spans="1:12" s="46" customFormat="1" ht="12" x14ac:dyDescent="0.15"/>
    <row r="16" spans="1:12" s="46" customFormat="1" ht="12" x14ac:dyDescent="0.15"/>
    <row r="17" s="46" customFormat="1" ht="12" x14ac:dyDescent="0.15"/>
    <row r="18" s="46" customFormat="1" ht="12" x14ac:dyDescent="0.15"/>
    <row r="19" s="46" customFormat="1" ht="12" x14ac:dyDescent="0.15"/>
    <row r="20" s="46" customFormat="1" ht="12" x14ac:dyDescent="0.15"/>
    <row r="21" s="46" customFormat="1" ht="12" x14ac:dyDescent="0.15"/>
    <row r="22" s="46" customFormat="1" ht="12" x14ac:dyDescent="0.15"/>
    <row r="23" s="46" customFormat="1" ht="12" x14ac:dyDescent="0.15"/>
    <row r="24" s="46" customFormat="1" ht="12" x14ac:dyDescent="0.15"/>
    <row r="25" s="46" customFormat="1" ht="12" x14ac:dyDescent="0.15"/>
    <row r="26" s="46" customFormat="1" ht="12" x14ac:dyDescent="0.15"/>
    <row r="27" s="46" customFormat="1" ht="12" x14ac:dyDescent="0.15"/>
    <row r="28" s="46" customFormat="1" ht="12" x14ac:dyDescent="0.15"/>
    <row r="29" s="46" customFormat="1" ht="12" x14ac:dyDescent="0.15"/>
    <row r="30" s="46" customFormat="1" ht="12" x14ac:dyDescent="0.15"/>
    <row r="31" s="46" customFormat="1" ht="12" x14ac:dyDescent="0.15"/>
    <row r="32" s="46" customFormat="1" ht="12" x14ac:dyDescent="0.15"/>
    <row r="33" s="46" customFormat="1" ht="12" x14ac:dyDescent="0.15"/>
    <row r="34" s="46" customFormat="1" ht="12" x14ac:dyDescent="0.15"/>
    <row r="35" s="46" customFormat="1" ht="12" x14ac:dyDescent="0.15"/>
    <row r="36" s="46" customFormat="1" ht="12" x14ac:dyDescent="0.15"/>
    <row r="37" s="46" customFormat="1" ht="12" x14ac:dyDescent="0.15"/>
    <row r="38" s="46" customFormat="1" ht="12" x14ac:dyDescent="0.15"/>
    <row r="39" s="46" customFormat="1" ht="12" x14ac:dyDescent="0.15"/>
    <row r="40" s="46" customFormat="1" ht="12" x14ac:dyDescent="0.15"/>
    <row r="41" s="46" customFormat="1" ht="12" x14ac:dyDescent="0.15"/>
    <row r="42" s="46" customFormat="1" ht="12" x14ac:dyDescent="0.15"/>
    <row r="43" s="46" customFormat="1" ht="12" x14ac:dyDescent="0.15"/>
    <row r="44" s="46" customFormat="1" ht="12" x14ac:dyDescent="0.15"/>
    <row r="45" s="46" customFormat="1" ht="12" x14ac:dyDescent="0.15"/>
    <row r="46" s="46" customFormat="1" ht="12" x14ac:dyDescent="0.15"/>
    <row r="47" s="46" customFormat="1" ht="12" x14ac:dyDescent="0.15"/>
  </sheetData>
  <mergeCells count="4">
    <mergeCell ref="B5:C6"/>
    <mergeCell ref="D5:D6"/>
    <mergeCell ref="E5:K5"/>
    <mergeCell ref="L5:L6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&amp;C&amp;F / &amp;A&amp;R&amp;P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47"/>
  <sheetViews>
    <sheetView zoomScale="145" zoomScaleNormal="145" workbookViewId="0">
      <selection activeCell="B3" sqref="B3"/>
    </sheetView>
  </sheetViews>
  <sheetFormatPr defaultColWidth="8.875" defaultRowHeight="13.5" x14ac:dyDescent="0.15"/>
  <cols>
    <col min="1" max="1" width="2.875" style="3" customWidth="1"/>
    <col min="2" max="2" width="8.875" style="3"/>
    <col min="3" max="10" width="11.5" style="3" customWidth="1"/>
    <col min="11" max="16384" width="8.875" style="3"/>
  </cols>
  <sheetData>
    <row r="1" spans="1:10" s="4" customFormat="1" ht="17.25" x14ac:dyDescent="0.15">
      <c r="A1" s="4" t="s">
        <v>100</v>
      </c>
    </row>
    <row r="2" spans="1:10" ht="17.25" x14ac:dyDescent="0.15">
      <c r="B2" s="1" t="s">
        <v>134</v>
      </c>
      <c r="C2" s="2"/>
      <c r="D2" s="2"/>
      <c r="E2" s="2"/>
      <c r="F2" s="2"/>
      <c r="G2" s="2"/>
      <c r="H2" s="2"/>
      <c r="I2" s="2"/>
      <c r="J2" s="2"/>
    </row>
    <row r="3" spans="1:10" s="19" customFormat="1" ht="13.5" customHeight="1" x14ac:dyDescent="0.15">
      <c r="B3" s="15" t="s">
        <v>126</v>
      </c>
      <c r="C3" s="16"/>
      <c r="D3" s="16"/>
      <c r="E3" s="16"/>
      <c r="F3" s="16"/>
      <c r="G3" s="16"/>
      <c r="H3" s="16"/>
      <c r="I3" s="16"/>
      <c r="J3" s="16"/>
    </row>
    <row r="4" spans="1:10" s="5" customFormat="1" ht="13.5" customHeight="1" thickBot="1" x14ac:dyDescent="0.2">
      <c r="B4" s="6"/>
      <c r="C4" s="6"/>
      <c r="D4" s="6"/>
      <c r="E4" s="6"/>
      <c r="F4" s="6"/>
      <c r="G4" s="6"/>
      <c r="H4" s="6"/>
      <c r="I4" s="6"/>
      <c r="J4" s="6" t="s">
        <v>98</v>
      </c>
    </row>
    <row r="5" spans="1:10" s="29" customFormat="1" ht="21.75" customHeight="1" x14ac:dyDescent="0.15">
      <c r="B5" s="209" t="s">
        <v>0</v>
      </c>
      <c r="C5" s="205" t="s">
        <v>68</v>
      </c>
      <c r="D5" s="202" t="s">
        <v>67</v>
      </c>
      <c r="E5" s="203"/>
      <c r="F5" s="203"/>
      <c r="G5" s="204"/>
      <c r="H5" s="205" t="s">
        <v>66</v>
      </c>
      <c r="I5" s="205" t="s">
        <v>65</v>
      </c>
      <c r="J5" s="207" t="s">
        <v>127</v>
      </c>
    </row>
    <row r="6" spans="1:10" s="29" customFormat="1" ht="21.75" customHeight="1" x14ac:dyDescent="0.15">
      <c r="B6" s="210"/>
      <c r="C6" s="206"/>
      <c r="D6" s="20"/>
      <c r="E6" s="21" t="s">
        <v>64</v>
      </c>
      <c r="F6" s="21" t="s">
        <v>63</v>
      </c>
      <c r="G6" s="21" t="s">
        <v>62</v>
      </c>
      <c r="H6" s="206"/>
      <c r="I6" s="206"/>
      <c r="J6" s="208"/>
    </row>
    <row r="7" spans="1:10" s="29" customFormat="1" ht="21.75" customHeight="1" x14ac:dyDescent="0.15">
      <c r="B7" s="22" t="s">
        <v>2</v>
      </c>
      <c r="C7" s="17">
        <v>4525051.9045805763</v>
      </c>
      <c r="D7" s="17">
        <v>89920</v>
      </c>
      <c r="E7" s="18">
        <v>60179</v>
      </c>
      <c r="F7" s="17">
        <v>11975</v>
      </c>
      <c r="G7" s="17">
        <v>17766</v>
      </c>
      <c r="H7" s="17">
        <v>1330062.9045805766</v>
      </c>
      <c r="I7" s="17">
        <v>3085018</v>
      </c>
      <c r="J7" s="23">
        <v>58309</v>
      </c>
    </row>
    <row r="8" spans="1:10" s="29" customFormat="1" ht="21.75" customHeight="1" thickBot="1" x14ac:dyDescent="0.2">
      <c r="B8" s="24" t="s">
        <v>3</v>
      </c>
      <c r="C8" s="25">
        <v>249646</v>
      </c>
      <c r="D8" s="25">
        <v>8585</v>
      </c>
      <c r="E8" s="26">
        <v>5645</v>
      </c>
      <c r="F8" s="25">
        <v>2851</v>
      </c>
      <c r="G8" s="25">
        <v>89</v>
      </c>
      <c r="H8" s="25">
        <v>77788</v>
      </c>
      <c r="I8" s="25">
        <v>162167</v>
      </c>
      <c r="J8" s="27">
        <v>3217</v>
      </c>
    </row>
    <row r="9" spans="1:10" s="29" customFormat="1" ht="12" x14ac:dyDescent="0.15">
      <c r="B9" s="28"/>
      <c r="C9" s="28"/>
      <c r="D9" s="28"/>
      <c r="E9" s="28"/>
      <c r="G9" s="30"/>
      <c r="H9" s="30"/>
      <c r="I9" s="30"/>
      <c r="J9" s="30"/>
    </row>
    <row r="10" spans="1:10" s="29" customFormat="1" ht="12" x14ac:dyDescent="0.15"/>
    <row r="11" spans="1:10" s="29" customFormat="1" ht="12" x14ac:dyDescent="0.15"/>
    <row r="12" spans="1:10" s="29" customFormat="1" ht="12" x14ac:dyDescent="0.15"/>
    <row r="13" spans="1:10" s="29" customFormat="1" ht="12" x14ac:dyDescent="0.15"/>
    <row r="14" spans="1:10" s="29" customFormat="1" ht="12" x14ac:dyDescent="0.15"/>
    <row r="15" spans="1:10" s="29" customFormat="1" ht="12" x14ac:dyDescent="0.15"/>
    <row r="16" spans="1:10" s="29" customFormat="1" ht="12" x14ac:dyDescent="0.15"/>
    <row r="17" s="29" customFormat="1" ht="12" x14ac:dyDescent="0.15"/>
    <row r="18" s="29" customFormat="1" ht="12" x14ac:dyDescent="0.15"/>
    <row r="19" s="29" customFormat="1" ht="12" x14ac:dyDescent="0.15"/>
    <row r="20" s="29" customFormat="1" ht="12" x14ac:dyDescent="0.15"/>
    <row r="21" s="29" customFormat="1" ht="12" x14ac:dyDescent="0.15"/>
    <row r="22" s="29" customFormat="1" ht="12" x14ac:dyDescent="0.15"/>
    <row r="23" s="29" customFormat="1" ht="12" x14ac:dyDescent="0.15"/>
    <row r="24" s="29" customFormat="1" ht="12" x14ac:dyDescent="0.15"/>
    <row r="25" s="29" customFormat="1" ht="12" x14ac:dyDescent="0.15"/>
    <row r="26" s="29" customFormat="1" ht="12" x14ac:dyDescent="0.15"/>
    <row r="27" s="29" customFormat="1" ht="12" x14ac:dyDescent="0.15"/>
    <row r="28" s="29" customFormat="1" ht="12" x14ac:dyDescent="0.15"/>
    <row r="29" s="29" customFormat="1" ht="12" x14ac:dyDescent="0.15"/>
    <row r="30" s="29" customFormat="1" ht="12" x14ac:dyDescent="0.15"/>
    <row r="31" s="29" customFormat="1" ht="12" x14ac:dyDescent="0.15"/>
    <row r="32" s="29" customFormat="1" ht="12" x14ac:dyDescent="0.15"/>
    <row r="33" s="29" customFormat="1" ht="12" x14ac:dyDescent="0.15"/>
    <row r="34" s="29" customFormat="1" ht="12" x14ac:dyDescent="0.15"/>
    <row r="35" s="29" customFormat="1" ht="12" x14ac:dyDescent="0.15"/>
    <row r="36" s="29" customFormat="1" ht="12" x14ac:dyDescent="0.15"/>
    <row r="37" s="29" customFormat="1" ht="12" x14ac:dyDescent="0.15"/>
    <row r="38" s="29" customFormat="1" ht="12" x14ac:dyDescent="0.15"/>
    <row r="39" s="29" customFormat="1" ht="12" x14ac:dyDescent="0.15"/>
    <row r="40" s="29" customFormat="1" ht="12" x14ac:dyDescent="0.15"/>
    <row r="41" s="29" customFormat="1" ht="12" x14ac:dyDescent="0.15"/>
    <row r="42" s="29" customFormat="1" ht="12" x14ac:dyDescent="0.15"/>
    <row r="43" s="29" customFormat="1" ht="12" x14ac:dyDescent="0.15"/>
    <row r="44" s="29" customFormat="1" ht="12" x14ac:dyDescent="0.15"/>
    <row r="45" s="29" customFormat="1" ht="12" x14ac:dyDescent="0.15"/>
    <row r="46" s="29" customFormat="1" ht="12" x14ac:dyDescent="0.15"/>
    <row r="47" s="29" customFormat="1" ht="12" x14ac:dyDescent="0.15"/>
  </sheetData>
  <mergeCells count="6">
    <mergeCell ref="D5:G5"/>
    <mergeCell ref="I5:I6"/>
    <mergeCell ref="H5:H6"/>
    <mergeCell ref="J5:J6"/>
    <mergeCell ref="B5:B6"/>
    <mergeCell ref="C5:C6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&amp;C&amp;F / &amp;A&amp;R&amp;P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47"/>
  <sheetViews>
    <sheetView zoomScale="90" zoomScaleNormal="90" workbookViewId="0">
      <selection activeCell="B2" sqref="B2"/>
    </sheetView>
  </sheetViews>
  <sheetFormatPr defaultColWidth="8.875" defaultRowHeight="13.5" x14ac:dyDescent="0.15"/>
  <cols>
    <col min="1" max="1" width="2.875" style="42" customWidth="1"/>
    <col min="2" max="9" width="10.875" style="42" customWidth="1"/>
    <col min="10" max="16384" width="8.875" style="42"/>
  </cols>
  <sheetData>
    <row r="1" spans="1:9" s="41" customFormat="1" ht="17.25" x14ac:dyDescent="0.15">
      <c r="A1" s="41" t="s">
        <v>100</v>
      </c>
    </row>
    <row r="2" spans="1:9" ht="17.25" x14ac:dyDescent="0.15">
      <c r="B2" s="214" t="s">
        <v>135</v>
      </c>
      <c r="C2" s="84"/>
      <c r="D2" s="84"/>
      <c r="E2" s="84"/>
      <c r="F2" s="84"/>
      <c r="G2" s="84"/>
      <c r="H2" s="84"/>
      <c r="I2" s="84"/>
    </row>
    <row r="3" spans="1:9" s="45" customFormat="1" ht="15.75" customHeight="1" x14ac:dyDescent="0.15">
      <c r="B3" s="144" t="s">
        <v>115</v>
      </c>
    </row>
    <row r="4" spans="1:9" s="45" customFormat="1" ht="13.5" customHeight="1" x14ac:dyDescent="0.15">
      <c r="I4" s="49"/>
    </row>
    <row r="5" spans="1:9" s="46" customFormat="1" ht="24" x14ac:dyDescent="0.15">
      <c r="B5" s="137" t="s">
        <v>0</v>
      </c>
      <c r="C5" s="145" t="s">
        <v>18</v>
      </c>
      <c r="D5" s="90" t="s">
        <v>17</v>
      </c>
      <c r="E5" s="90" t="s">
        <v>16</v>
      </c>
      <c r="F5" s="90" t="s">
        <v>15</v>
      </c>
      <c r="G5" s="90" t="s">
        <v>14</v>
      </c>
      <c r="H5" s="90" t="s">
        <v>13</v>
      </c>
      <c r="I5" s="90" t="s">
        <v>12</v>
      </c>
    </row>
    <row r="6" spans="1:9" s="46" customFormat="1" ht="21" customHeight="1" x14ac:dyDescent="0.15">
      <c r="B6" s="146" t="s">
        <v>2</v>
      </c>
      <c r="C6" s="109">
        <v>181058</v>
      </c>
      <c r="D6" s="147">
        <v>120694</v>
      </c>
      <c r="E6" s="109">
        <v>46111</v>
      </c>
      <c r="F6" s="109">
        <v>11995</v>
      </c>
      <c r="G6" s="109">
        <v>1687</v>
      </c>
      <c r="H6" s="147">
        <v>336</v>
      </c>
      <c r="I6" s="147">
        <v>235</v>
      </c>
    </row>
    <row r="7" spans="1:9" s="46" customFormat="1" ht="21" customHeight="1" x14ac:dyDescent="0.15">
      <c r="B7" s="148" t="s">
        <v>11</v>
      </c>
      <c r="C7" s="146"/>
      <c r="D7" s="149">
        <f>D6/$C6*100</f>
        <v>66.660407162345763</v>
      </c>
      <c r="E7" s="149">
        <f>E6/$C6*100</f>
        <v>25.467529741850676</v>
      </c>
      <c r="F7" s="149">
        <f>F6/$C6*100</f>
        <v>6.6249489113985582</v>
      </c>
      <c r="G7" s="149">
        <f>G6/$C6*100</f>
        <v>0.93174562847264419</v>
      </c>
      <c r="H7" s="149">
        <f t="shared" ref="H7:I7" si="0">H6/$C6*100</f>
        <v>0.18557589280782952</v>
      </c>
      <c r="I7" s="149">
        <f t="shared" si="0"/>
        <v>0.12979266312452362</v>
      </c>
    </row>
    <row r="8" spans="1:9" s="46" customFormat="1" ht="21" customHeight="1" x14ac:dyDescent="0.15">
      <c r="B8" s="146" t="s">
        <v>3</v>
      </c>
      <c r="C8" s="109">
        <v>17610</v>
      </c>
      <c r="D8" s="147">
        <v>11183</v>
      </c>
      <c r="E8" s="109">
        <v>4507</v>
      </c>
      <c r="F8" s="109">
        <v>1526</v>
      </c>
      <c r="G8" s="109">
        <v>269</v>
      </c>
      <c r="H8" s="147">
        <v>77</v>
      </c>
      <c r="I8" s="147">
        <v>48</v>
      </c>
    </row>
    <row r="9" spans="1:9" s="46" customFormat="1" ht="21" customHeight="1" x14ac:dyDescent="0.15">
      <c r="B9" s="148" t="s">
        <v>11</v>
      </c>
      <c r="C9" s="90"/>
      <c r="D9" s="149">
        <v>63.5</v>
      </c>
      <c r="E9" s="150">
        <v>25.6</v>
      </c>
      <c r="F9" s="150">
        <v>8.6999999999999993</v>
      </c>
      <c r="G9" s="150">
        <v>1.5</v>
      </c>
      <c r="H9" s="149">
        <v>0.4</v>
      </c>
      <c r="I9" s="149">
        <v>0.3</v>
      </c>
    </row>
    <row r="10" spans="1:9" s="46" customFormat="1" ht="16.5" x14ac:dyDescent="0.35">
      <c r="B10" s="84"/>
      <c r="C10" s="84"/>
      <c r="D10" s="84"/>
      <c r="E10" s="87"/>
      <c r="F10" s="134"/>
      <c r="G10" s="134"/>
      <c r="H10" s="134"/>
      <c r="I10" s="134"/>
    </row>
    <row r="11" spans="1:9" s="46" customFormat="1" ht="16.5" x14ac:dyDescent="0.15">
      <c r="B11" s="87"/>
      <c r="C11" s="87"/>
      <c r="D11" s="87"/>
      <c r="E11" s="87"/>
      <c r="F11" s="87"/>
      <c r="G11" s="87"/>
      <c r="H11" s="87"/>
      <c r="I11" s="87"/>
    </row>
    <row r="12" spans="1:9" s="46" customFormat="1" ht="16.5" x14ac:dyDescent="0.15">
      <c r="B12" s="87"/>
      <c r="C12" s="87"/>
      <c r="D12" s="87"/>
      <c r="E12" s="87"/>
      <c r="F12" s="87"/>
      <c r="G12" s="87"/>
      <c r="H12" s="87"/>
      <c r="I12" s="87"/>
    </row>
    <row r="13" spans="1:9" s="46" customFormat="1" ht="16.5" x14ac:dyDescent="0.15">
      <c r="B13" s="87"/>
      <c r="C13" s="87"/>
      <c r="D13" s="87"/>
      <c r="E13" s="87"/>
      <c r="F13" s="87"/>
      <c r="G13" s="87"/>
      <c r="H13" s="87"/>
      <c r="I13" s="87"/>
    </row>
    <row r="14" spans="1:9" s="46" customFormat="1" ht="16.5" x14ac:dyDescent="0.15">
      <c r="B14" s="87"/>
      <c r="C14" s="87"/>
      <c r="D14" s="87"/>
      <c r="E14" s="87"/>
      <c r="F14" s="87"/>
      <c r="G14" s="87"/>
      <c r="H14" s="87"/>
      <c r="I14" s="87"/>
    </row>
    <row r="15" spans="1:9" s="46" customFormat="1" ht="16.5" x14ac:dyDescent="0.15">
      <c r="B15" s="87"/>
      <c r="C15" s="87"/>
      <c r="D15" s="87"/>
      <c r="E15" s="87"/>
      <c r="F15" s="87"/>
      <c r="G15" s="87"/>
      <c r="H15" s="87"/>
      <c r="I15" s="87"/>
    </row>
    <row r="16" spans="1:9" s="46" customFormat="1" ht="12" x14ac:dyDescent="0.15"/>
    <row r="17" s="46" customFormat="1" ht="12" x14ac:dyDescent="0.15"/>
    <row r="18" s="46" customFormat="1" ht="12" x14ac:dyDescent="0.15"/>
    <row r="19" s="46" customFormat="1" ht="12" x14ac:dyDescent="0.15"/>
    <row r="20" s="46" customFormat="1" ht="12" x14ac:dyDescent="0.15"/>
    <row r="21" s="46" customFormat="1" ht="12" x14ac:dyDescent="0.15"/>
    <row r="22" s="46" customFormat="1" ht="12" x14ac:dyDescent="0.15"/>
    <row r="23" s="46" customFormat="1" ht="12" x14ac:dyDescent="0.15"/>
    <row r="24" s="46" customFormat="1" ht="12" x14ac:dyDescent="0.15"/>
    <row r="25" s="46" customFormat="1" ht="12" x14ac:dyDescent="0.15"/>
    <row r="26" s="46" customFormat="1" ht="12" x14ac:dyDescent="0.15"/>
    <row r="27" s="46" customFormat="1" ht="12" x14ac:dyDescent="0.15"/>
    <row r="28" s="46" customFormat="1" ht="12" x14ac:dyDescent="0.15"/>
    <row r="29" s="46" customFormat="1" ht="12" x14ac:dyDescent="0.15"/>
    <row r="30" s="46" customFormat="1" ht="12" x14ac:dyDescent="0.15"/>
    <row r="31" s="46" customFormat="1" ht="12" x14ac:dyDescent="0.15"/>
    <row r="32" s="46" customFormat="1" ht="12" x14ac:dyDescent="0.15"/>
    <row r="33" s="46" customFormat="1" ht="12" x14ac:dyDescent="0.15"/>
    <row r="34" s="46" customFormat="1" ht="12" x14ac:dyDescent="0.15"/>
    <row r="35" s="46" customFormat="1" ht="12" x14ac:dyDescent="0.15"/>
    <row r="36" s="46" customFormat="1" ht="12" x14ac:dyDescent="0.15"/>
    <row r="37" s="46" customFormat="1" ht="12" x14ac:dyDescent="0.15"/>
    <row r="38" s="46" customFormat="1" ht="12" x14ac:dyDescent="0.15"/>
    <row r="39" s="46" customFormat="1" ht="12" x14ac:dyDescent="0.15"/>
    <row r="40" s="46" customFormat="1" ht="12" x14ac:dyDescent="0.15"/>
    <row r="41" s="46" customFormat="1" ht="12" x14ac:dyDescent="0.15"/>
    <row r="42" s="46" customFormat="1" ht="12" x14ac:dyDescent="0.15"/>
    <row r="43" s="46" customFormat="1" ht="12" x14ac:dyDescent="0.15"/>
    <row r="44" s="46" customFormat="1" ht="12" x14ac:dyDescent="0.15"/>
    <row r="45" s="46" customFormat="1" ht="12" x14ac:dyDescent="0.15"/>
    <row r="46" s="46" customFormat="1" ht="12" x14ac:dyDescent="0.15"/>
    <row r="47" s="46" customFormat="1" ht="12" x14ac:dyDescent="0.15"/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&amp;C&amp;F / &amp;A&amp;R&amp;P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47"/>
  <sheetViews>
    <sheetView zoomScale="90" zoomScaleNormal="90" workbookViewId="0">
      <selection activeCell="H38" sqref="H38"/>
    </sheetView>
  </sheetViews>
  <sheetFormatPr defaultColWidth="8.875" defaultRowHeight="13.5" x14ac:dyDescent="0.15"/>
  <cols>
    <col min="1" max="1" width="2.875" style="42" customWidth="1"/>
    <col min="2" max="2" width="8.875" style="42"/>
    <col min="3" max="9" width="10.375" style="42" customWidth="1"/>
    <col min="10" max="16384" width="8.875" style="42"/>
  </cols>
  <sheetData>
    <row r="1" spans="1:9" s="41" customFormat="1" ht="17.25" x14ac:dyDescent="0.15">
      <c r="A1" s="41" t="s">
        <v>100</v>
      </c>
    </row>
    <row r="2" spans="1:9" ht="17.25" x14ac:dyDescent="0.15">
      <c r="B2" s="214" t="s">
        <v>136</v>
      </c>
      <c r="C2" s="84"/>
      <c r="D2" s="84"/>
      <c r="E2" s="84"/>
      <c r="F2" s="84"/>
      <c r="G2" s="84"/>
      <c r="H2" s="84"/>
      <c r="I2" s="84"/>
    </row>
    <row r="3" spans="1:9" s="45" customFormat="1" ht="13.5" customHeight="1" x14ac:dyDescent="0.15">
      <c r="B3" s="144" t="s">
        <v>115</v>
      </c>
    </row>
    <row r="4" spans="1:9" s="45" customFormat="1" ht="13.5" customHeight="1" thickBot="1" x14ac:dyDescent="0.2"/>
    <row r="5" spans="1:9" s="46" customFormat="1" ht="20.25" customHeight="1" x14ac:dyDescent="0.15">
      <c r="B5" s="211" t="s">
        <v>0</v>
      </c>
      <c r="C5" s="105"/>
      <c r="D5" s="213" t="s">
        <v>10</v>
      </c>
      <c r="E5" s="213"/>
      <c r="F5" s="213" t="s">
        <v>9</v>
      </c>
      <c r="G5" s="213"/>
      <c r="H5" s="213"/>
      <c r="I5" s="151" t="s">
        <v>8</v>
      </c>
    </row>
    <row r="6" spans="1:9" s="46" customFormat="1" ht="20.25" customHeight="1" x14ac:dyDescent="0.15">
      <c r="B6" s="212"/>
      <c r="C6" s="152" t="s">
        <v>7</v>
      </c>
      <c r="D6" s="152" t="s">
        <v>4</v>
      </c>
      <c r="E6" s="152" t="s">
        <v>5</v>
      </c>
      <c r="F6" s="152" t="s">
        <v>6</v>
      </c>
      <c r="G6" s="152" t="s">
        <v>4</v>
      </c>
      <c r="H6" s="152" t="s">
        <v>5</v>
      </c>
      <c r="I6" s="153" t="s">
        <v>4</v>
      </c>
    </row>
    <row r="7" spans="1:9" s="46" customFormat="1" ht="20.25" customHeight="1" x14ac:dyDescent="0.15">
      <c r="B7" s="212"/>
      <c r="C7" s="154" t="s">
        <v>118</v>
      </c>
      <c r="D7" s="154" t="s">
        <v>119</v>
      </c>
      <c r="E7" s="154" t="s">
        <v>120</v>
      </c>
      <c r="F7" s="154"/>
      <c r="G7" s="154" t="s">
        <v>121</v>
      </c>
      <c r="H7" s="154" t="s">
        <v>122</v>
      </c>
      <c r="I7" s="155" t="s">
        <v>123</v>
      </c>
    </row>
    <row r="8" spans="1:9" s="46" customFormat="1" ht="24.75" customHeight="1" x14ac:dyDescent="0.15">
      <c r="B8" s="156" t="s">
        <v>2</v>
      </c>
      <c r="C8" s="157">
        <v>401596</v>
      </c>
      <c r="D8" s="158">
        <f>G8+I8</f>
        <v>8252428</v>
      </c>
      <c r="E8" s="217">
        <v>20.54</v>
      </c>
      <c r="F8" s="158">
        <v>1064</v>
      </c>
      <c r="G8" s="158">
        <v>1950015</v>
      </c>
      <c r="H8" s="217">
        <v>4.8499999999999996</v>
      </c>
      <c r="I8" s="215">
        <v>6302413</v>
      </c>
    </row>
    <row r="9" spans="1:9" s="46" customFormat="1" ht="24.75" customHeight="1" thickBot="1" x14ac:dyDescent="0.2">
      <c r="B9" s="159" t="s">
        <v>3</v>
      </c>
      <c r="C9" s="160">
        <v>52757</v>
      </c>
      <c r="D9" s="161">
        <f>G9+I9</f>
        <v>1652060</v>
      </c>
      <c r="E9" s="218">
        <v>31.31</v>
      </c>
      <c r="F9" s="161">
        <v>152</v>
      </c>
      <c r="G9" s="161">
        <v>254503</v>
      </c>
      <c r="H9" s="218">
        <f>G9/C9</f>
        <v>4.8240612620126235</v>
      </c>
      <c r="I9" s="216">
        <v>1397557</v>
      </c>
    </row>
    <row r="10" spans="1:9" s="46" customFormat="1" ht="12" x14ac:dyDescent="0.15">
      <c r="D10" s="162"/>
    </row>
    <row r="11" spans="1:9" s="46" customFormat="1" ht="12" x14ac:dyDescent="0.15"/>
    <row r="12" spans="1:9" s="46" customFormat="1" ht="12" x14ac:dyDescent="0.15"/>
    <row r="13" spans="1:9" s="46" customFormat="1" ht="16.5" x14ac:dyDescent="0.15">
      <c r="B13" s="87"/>
      <c r="C13" s="87"/>
      <c r="D13" s="87"/>
      <c r="E13" s="87"/>
      <c r="F13" s="87"/>
      <c r="G13" s="87"/>
      <c r="H13" s="87"/>
      <c r="I13" s="87"/>
    </row>
    <row r="14" spans="1:9" s="46" customFormat="1" ht="12" x14ac:dyDescent="0.15"/>
    <row r="15" spans="1:9" s="46" customFormat="1" ht="12" x14ac:dyDescent="0.15"/>
    <row r="16" spans="1:9" s="46" customFormat="1" ht="12" x14ac:dyDescent="0.15"/>
    <row r="17" s="46" customFormat="1" ht="12" x14ac:dyDescent="0.15"/>
    <row r="18" s="46" customFormat="1" ht="12" x14ac:dyDescent="0.15"/>
    <row r="19" s="46" customFormat="1" ht="12" x14ac:dyDescent="0.15"/>
    <row r="20" s="46" customFormat="1" ht="12" x14ac:dyDescent="0.15"/>
    <row r="21" s="46" customFormat="1" ht="12" x14ac:dyDescent="0.15"/>
    <row r="22" s="46" customFormat="1" ht="12" x14ac:dyDescent="0.15"/>
    <row r="23" s="46" customFormat="1" ht="12" x14ac:dyDescent="0.15"/>
    <row r="24" s="46" customFormat="1" ht="12" x14ac:dyDescent="0.15"/>
    <row r="25" s="46" customFormat="1" ht="12" x14ac:dyDescent="0.15"/>
    <row r="26" s="46" customFormat="1" ht="12" x14ac:dyDescent="0.15"/>
    <row r="27" s="46" customFormat="1" ht="12" x14ac:dyDescent="0.15"/>
    <row r="28" s="46" customFormat="1" ht="12" x14ac:dyDescent="0.15"/>
    <row r="29" s="46" customFormat="1" ht="12" x14ac:dyDescent="0.15"/>
    <row r="30" s="46" customFormat="1" ht="12" x14ac:dyDescent="0.15"/>
    <row r="31" s="46" customFormat="1" ht="12" x14ac:dyDescent="0.15"/>
    <row r="32" s="46" customFormat="1" ht="12" x14ac:dyDescent="0.15"/>
    <row r="33" s="46" customFormat="1" ht="12" x14ac:dyDescent="0.15"/>
    <row r="34" s="46" customFormat="1" ht="12" x14ac:dyDescent="0.15"/>
    <row r="35" s="46" customFormat="1" ht="12" x14ac:dyDescent="0.15"/>
    <row r="36" s="46" customFormat="1" ht="12" x14ac:dyDescent="0.15"/>
    <row r="37" s="46" customFormat="1" ht="12" x14ac:dyDescent="0.15"/>
    <row r="38" s="46" customFormat="1" ht="12" x14ac:dyDescent="0.15"/>
    <row r="39" s="46" customFormat="1" ht="12" x14ac:dyDescent="0.15"/>
    <row r="40" s="46" customFormat="1" ht="12" x14ac:dyDescent="0.15"/>
    <row r="41" s="46" customFormat="1" ht="12" x14ac:dyDescent="0.15"/>
    <row r="42" s="46" customFormat="1" ht="12" x14ac:dyDescent="0.15"/>
    <row r="43" s="46" customFormat="1" ht="12" x14ac:dyDescent="0.15"/>
    <row r="44" s="46" customFormat="1" ht="12" x14ac:dyDescent="0.15"/>
    <row r="45" s="46" customFormat="1" ht="12" x14ac:dyDescent="0.15"/>
    <row r="46" s="46" customFormat="1" ht="12" x14ac:dyDescent="0.15"/>
    <row r="47" s="46" customFormat="1" ht="12" x14ac:dyDescent="0.15"/>
  </sheetData>
  <mergeCells count="3">
    <mergeCell ref="B5:B7"/>
    <mergeCell ref="D5:E5"/>
    <mergeCell ref="F5:H5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&amp;C&amp;F / &amp;A&amp;R&amp;P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47"/>
  <sheetViews>
    <sheetView workbookViewId="0">
      <selection activeCell="H15" sqref="H15"/>
    </sheetView>
  </sheetViews>
  <sheetFormatPr defaultColWidth="8.875" defaultRowHeight="13.5" x14ac:dyDescent="0.15"/>
  <cols>
    <col min="1" max="1" width="2.875" style="42" customWidth="1"/>
    <col min="2" max="2" width="8.875" style="42"/>
    <col min="3" max="9" width="12.25" style="42" customWidth="1"/>
    <col min="10" max="16384" width="8.875" style="42"/>
  </cols>
  <sheetData>
    <row r="1" spans="1:9" s="41" customFormat="1" ht="17.25" x14ac:dyDescent="0.15">
      <c r="A1" s="41" t="s">
        <v>100</v>
      </c>
    </row>
    <row r="2" spans="1:9" ht="17.25" x14ac:dyDescent="0.15">
      <c r="B2" s="214" t="s">
        <v>137</v>
      </c>
      <c r="C2" s="84"/>
      <c r="D2" s="84"/>
      <c r="E2" s="84"/>
      <c r="F2" s="84"/>
      <c r="G2" s="84"/>
      <c r="H2" s="84"/>
      <c r="I2" s="84"/>
    </row>
    <row r="3" spans="1:9" s="45" customFormat="1" ht="13.5" customHeight="1" x14ac:dyDescent="0.15">
      <c r="B3" s="67" t="s">
        <v>125</v>
      </c>
    </row>
    <row r="4" spans="1:9" s="45" customFormat="1" ht="13.5" customHeight="1" thickBot="1" x14ac:dyDescent="0.2">
      <c r="B4" s="68"/>
    </row>
    <row r="5" spans="1:9" s="46" customFormat="1" ht="31.5" customHeight="1" x14ac:dyDescent="0.15">
      <c r="B5" s="136" t="s">
        <v>0</v>
      </c>
      <c r="C5" s="163" t="s">
        <v>146</v>
      </c>
      <c r="D5" s="163" t="s">
        <v>147</v>
      </c>
      <c r="E5" s="163" t="s">
        <v>1</v>
      </c>
      <c r="F5" s="163" t="s">
        <v>148</v>
      </c>
      <c r="G5" s="163" t="s">
        <v>149</v>
      </c>
      <c r="H5" s="163" t="s">
        <v>150</v>
      </c>
      <c r="I5" s="164" t="s">
        <v>151</v>
      </c>
    </row>
    <row r="6" spans="1:9" s="46" customFormat="1" ht="20.25" customHeight="1" x14ac:dyDescent="0.15">
      <c r="B6" s="156" t="s">
        <v>2</v>
      </c>
      <c r="C6" s="165">
        <v>839.5</v>
      </c>
      <c r="D6" s="165">
        <v>1818.1</v>
      </c>
      <c r="E6" s="165">
        <v>32.700000000000003</v>
      </c>
      <c r="F6" s="165">
        <v>148.30000000000001</v>
      </c>
      <c r="G6" s="165">
        <v>2930.2</v>
      </c>
      <c r="H6" s="165">
        <v>459.6</v>
      </c>
      <c r="I6" s="166">
        <v>363.1</v>
      </c>
    </row>
    <row r="7" spans="1:9" s="46" customFormat="1" ht="20.25" customHeight="1" thickBot="1" x14ac:dyDescent="0.2">
      <c r="B7" s="159" t="s">
        <v>3</v>
      </c>
      <c r="C7" s="167">
        <v>96.2</v>
      </c>
      <c r="D7" s="167">
        <v>78.900000000000006</v>
      </c>
      <c r="E7" s="168" t="s">
        <v>124</v>
      </c>
      <c r="F7" s="168" t="s">
        <v>124</v>
      </c>
      <c r="G7" s="167">
        <v>2930.2</v>
      </c>
      <c r="H7" s="167">
        <v>459.6</v>
      </c>
      <c r="I7" s="169">
        <v>14.8</v>
      </c>
    </row>
    <row r="8" spans="1:9" s="46" customFormat="1" ht="16.5" x14ac:dyDescent="0.35">
      <c r="B8" s="84"/>
      <c r="C8" s="84"/>
      <c r="D8" s="134"/>
      <c r="E8" s="134"/>
      <c r="F8" s="134"/>
      <c r="G8" s="134"/>
      <c r="H8" s="134"/>
      <c r="I8" s="134"/>
    </row>
    <row r="9" spans="1:9" s="46" customFormat="1" ht="16.5" x14ac:dyDescent="0.15">
      <c r="B9" s="87"/>
      <c r="C9" s="87"/>
      <c r="D9" s="87"/>
      <c r="E9" s="87"/>
      <c r="F9" s="87"/>
      <c r="G9" s="87"/>
      <c r="H9" s="87"/>
      <c r="I9" s="87"/>
    </row>
    <row r="10" spans="1:9" s="46" customFormat="1" ht="16.5" x14ac:dyDescent="0.15">
      <c r="B10" s="87"/>
      <c r="C10" s="87"/>
      <c r="D10" s="87"/>
      <c r="E10" s="87"/>
      <c r="F10" s="87"/>
      <c r="G10" s="87"/>
      <c r="H10" s="87"/>
      <c r="I10" s="87"/>
    </row>
    <row r="11" spans="1:9" s="46" customFormat="1" ht="12" x14ac:dyDescent="0.15"/>
    <row r="12" spans="1:9" s="46" customFormat="1" ht="12" x14ac:dyDescent="0.15"/>
    <row r="13" spans="1:9" s="46" customFormat="1" ht="12" x14ac:dyDescent="0.15"/>
    <row r="14" spans="1:9" s="46" customFormat="1" ht="12" x14ac:dyDescent="0.15"/>
    <row r="15" spans="1:9" s="46" customFormat="1" ht="12" x14ac:dyDescent="0.15"/>
    <row r="16" spans="1:9" s="46" customFormat="1" ht="12" x14ac:dyDescent="0.15"/>
    <row r="17" s="46" customFormat="1" ht="12" x14ac:dyDescent="0.15"/>
    <row r="18" s="46" customFormat="1" ht="12" x14ac:dyDescent="0.15"/>
    <row r="19" s="46" customFormat="1" ht="12" x14ac:dyDescent="0.15"/>
    <row r="20" s="46" customFormat="1" ht="12" x14ac:dyDescent="0.15"/>
    <row r="21" s="46" customFormat="1" ht="12" x14ac:dyDescent="0.15"/>
    <row r="22" s="46" customFormat="1" ht="12" x14ac:dyDescent="0.15"/>
    <row r="23" s="46" customFormat="1" ht="12" x14ac:dyDescent="0.15"/>
    <row r="24" s="46" customFormat="1" ht="12" x14ac:dyDescent="0.15"/>
    <row r="25" s="46" customFormat="1" ht="12" x14ac:dyDescent="0.15"/>
    <row r="26" s="46" customFormat="1" ht="12" x14ac:dyDescent="0.15"/>
    <row r="27" s="46" customFormat="1" ht="12" x14ac:dyDescent="0.15"/>
    <row r="28" s="46" customFormat="1" ht="12" x14ac:dyDescent="0.15"/>
    <row r="29" s="46" customFormat="1" ht="12" x14ac:dyDescent="0.15"/>
    <row r="30" s="46" customFormat="1" ht="12" x14ac:dyDescent="0.15"/>
    <row r="31" s="46" customFormat="1" ht="12" x14ac:dyDescent="0.15"/>
    <row r="32" s="46" customFormat="1" ht="12" x14ac:dyDescent="0.15"/>
    <row r="33" s="46" customFormat="1" ht="12" x14ac:dyDescent="0.15"/>
    <row r="34" s="46" customFormat="1" ht="12" x14ac:dyDescent="0.15"/>
    <row r="35" s="46" customFormat="1" ht="12" x14ac:dyDescent="0.15"/>
    <row r="36" s="46" customFormat="1" ht="12" x14ac:dyDescent="0.15"/>
    <row r="37" s="46" customFormat="1" ht="12" x14ac:dyDescent="0.15"/>
    <row r="38" s="46" customFormat="1" ht="12" x14ac:dyDescent="0.15"/>
    <row r="39" s="46" customFormat="1" ht="12" x14ac:dyDescent="0.15"/>
    <row r="40" s="46" customFormat="1" ht="12" x14ac:dyDescent="0.15"/>
    <row r="41" s="46" customFormat="1" ht="12" x14ac:dyDescent="0.15"/>
    <row r="42" s="46" customFormat="1" ht="12" x14ac:dyDescent="0.15"/>
    <row r="43" s="46" customFormat="1" ht="12" x14ac:dyDescent="0.15"/>
    <row r="44" s="46" customFormat="1" ht="12" x14ac:dyDescent="0.15"/>
    <row r="45" s="46" customFormat="1" ht="12" x14ac:dyDescent="0.15"/>
    <row r="46" s="46" customFormat="1" ht="12" x14ac:dyDescent="0.15"/>
    <row r="47" s="46" customFormat="1" ht="12" x14ac:dyDescent="0.15"/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&amp;C&amp;F / &amp;A&amp;R&amp;P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05-043</vt:lpstr>
      <vt:lpstr>05-044</vt:lpstr>
      <vt:lpstr>05-045</vt:lpstr>
      <vt:lpstr>05-046</vt:lpstr>
      <vt:lpstr>05-047</vt:lpstr>
      <vt:lpstr>05-048</vt:lpstr>
      <vt:lpstr>05-049</vt:lpstr>
      <vt:lpstr>05-050</vt:lpstr>
      <vt:lpstr>05-051</vt:lpstr>
      <vt:lpstr>05-052</vt:lpstr>
    </vt:vector>
  </TitlesOfParts>
  <Company>日田市役所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梶原雅隆</dc:creator>
  <cp:lastModifiedBy>川村利幸</cp:lastModifiedBy>
  <cp:lastPrinted>2023-05-29T08:05:00Z</cp:lastPrinted>
  <dcterms:created xsi:type="dcterms:W3CDTF">2023-01-16T07:47:48Z</dcterms:created>
  <dcterms:modified xsi:type="dcterms:W3CDTF">2023-05-29T08:07:40Z</dcterms:modified>
</cp:coreProperties>
</file>