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2\情報統計課\主管文書（個別的事項）_統計\05_統計\03_統計一般文書\00：　日田市統計書\R04年版日田市統計書\◆R5年度作業フォルダ\◆公開フォルダ\"/>
    </mc:Choice>
  </mc:AlternateContent>
  <bookViews>
    <workbookView xWindow="0" yWindow="0" windowWidth="11445" windowHeight="8445"/>
  </bookViews>
  <sheets>
    <sheet name="10-67" sheetId="1" r:id="rId1"/>
    <sheet name="10-68" sheetId="2" r:id="rId2"/>
    <sheet name="10-69" sheetId="5" r:id="rId3"/>
    <sheet name="10-70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5" l="1"/>
  <c r="C12" i="5"/>
  <c r="D13" i="5"/>
  <c r="C13" i="5"/>
  <c r="D11" i="5"/>
  <c r="C11" i="5"/>
  <c r="D10" i="5"/>
  <c r="C10" i="5"/>
  <c r="D9" i="5"/>
  <c r="C9" i="5"/>
  <c r="D8" i="5"/>
  <c r="C8" i="5"/>
  <c r="D13" i="6" l="1"/>
  <c r="C13" i="6"/>
  <c r="D12" i="6"/>
  <c r="C12" i="6"/>
  <c r="D11" i="6"/>
  <c r="C11" i="6"/>
  <c r="D10" i="6"/>
  <c r="C10" i="6"/>
  <c r="D9" i="6"/>
  <c r="C9" i="6"/>
  <c r="D8" i="6"/>
  <c r="C8" i="6"/>
</calcChain>
</file>

<file path=xl/sharedStrings.xml><?xml version="1.0" encoding="utf-8"?>
<sst xmlns="http://schemas.openxmlformats.org/spreadsheetml/2006/main" count="127" uniqueCount="50">
  <si>
    <t>資料：日田金融協会</t>
  </si>
  <si>
    <t>基準日：各年度末</t>
    <rPh sb="0" eb="3">
      <t>キジュンビ</t>
    </rPh>
    <rPh sb="4" eb="8">
      <t>カクネンドマツ</t>
    </rPh>
    <phoneticPr fontId="2"/>
  </si>
  <si>
    <t>（単位：百万円）</t>
    <rPh sb="1" eb="3">
      <t>タンイ</t>
    </rPh>
    <phoneticPr fontId="2"/>
  </si>
  <si>
    <t>年　　度</t>
    <rPh sb="0" eb="1">
      <t>トシ</t>
    </rPh>
    <rPh sb="3" eb="4">
      <t>タビ</t>
    </rPh>
    <phoneticPr fontId="3"/>
  </si>
  <si>
    <t>総額</t>
    <rPh sb="0" eb="2">
      <t>ソウガク</t>
    </rPh>
    <phoneticPr fontId="3"/>
  </si>
  <si>
    <t>要求払預金</t>
    <rPh sb="0" eb="2">
      <t>ヨウキュウ</t>
    </rPh>
    <rPh sb="2" eb="3">
      <t>ハラ</t>
    </rPh>
    <rPh sb="3" eb="5">
      <t>ヨキン</t>
    </rPh>
    <phoneticPr fontId="3"/>
  </si>
  <si>
    <t>定期性預金</t>
    <rPh sb="0" eb="3">
      <t>テイキセイ</t>
    </rPh>
    <rPh sb="3" eb="5">
      <t>ヨキン</t>
    </rPh>
    <phoneticPr fontId="3"/>
  </si>
  <si>
    <t>その他預金</t>
    <rPh sb="2" eb="3">
      <t>タ</t>
    </rPh>
    <rPh sb="3" eb="5">
      <t>ヨキン</t>
    </rPh>
    <phoneticPr fontId="3"/>
  </si>
  <si>
    <t>注）単位未満切捨て。</t>
    <rPh sb="0" eb="1">
      <t>チュウ</t>
    </rPh>
    <rPh sb="2" eb="4">
      <t>タンイ</t>
    </rPh>
    <rPh sb="4" eb="6">
      <t>ミマン</t>
    </rPh>
    <rPh sb="6" eb="8">
      <t>キリス</t>
    </rPh>
    <phoneticPr fontId="3"/>
  </si>
  <si>
    <t>注）ゆうちょ銀行、農協を除く。</t>
    <rPh sb="0" eb="1">
      <t>チュウ</t>
    </rPh>
    <rPh sb="6" eb="8">
      <t>ギンコウ</t>
    </rPh>
    <rPh sb="9" eb="11">
      <t>ノウキョウ</t>
    </rPh>
    <rPh sb="12" eb="13">
      <t>ノゾ</t>
    </rPh>
    <phoneticPr fontId="3"/>
  </si>
  <si>
    <t>資料：日田金融協会</t>
    <rPh sb="0" eb="2">
      <t>シリョウ</t>
    </rPh>
    <rPh sb="3" eb="5">
      <t>ヒタ</t>
    </rPh>
    <rPh sb="5" eb="7">
      <t>キンユウ</t>
    </rPh>
    <rPh sb="7" eb="9">
      <t>キョウカイ</t>
    </rPh>
    <phoneticPr fontId="3"/>
  </si>
  <si>
    <t>その他</t>
    <rPh sb="2" eb="3">
      <t>タ</t>
    </rPh>
    <phoneticPr fontId="3"/>
  </si>
  <si>
    <t>証書貸付</t>
    <rPh sb="0" eb="2">
      <t>ショウショ</t>
    </rPh>
    <rPh sb="2" eb="4">
      <t>カシツケ</t>
    </rPh>
    <phoneticPr fontId="3"/>
  </si>
  <si>
    <t>割引手形</t>
    <rPh sb="0" eb="2">
      <t>ワリビキ</t>
    </rPh>
    <rPh sb="2" eb="4">
      <t>テガタ</t>
    </rPh>
    <phoneticPr fontId="3"/>
  </si>
  <si>
    <t>手形貸付</t>
    <rPh sb="0" eb="2">
      <t>テガタ</t>
    </rPh>
    <rPh sb="2" eb="4">
      <t>カシツケ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</si>
  <si>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</si>
  <si>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</si>
  <si>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令和2年度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</si>
  <si>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</si>
  <si>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令和3年度</t>
    <rPh sb="0" eb="2">
      <t>レイワ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</si>
  <si>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</si>
  <si>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金額（千円）</t>
    <rPh sb="0" eb="1">
      <t>キン</t>
    </rPh>
    <rPh sb="1" eb="2">
      <t>ガク</t>
    </rPh>
    <rPh sb="3" eb="5">
      <t>センエン</t>
    </rPh>
    <phoneticPr fontId="3"/>
  </si>
  <si>
    <t>件　数</t>
    <rPh sb="0" eb="1">
      <t>ケン</t>
    </rPh>
    <rPh sb="2" eb="3">
      <t>スウ</t>
    </rPh>
    <phoneticPr fontId="3"/>
  </si>
  <si>
    <t>件　数</t>
    <rPh sb="0" eb="1">
      <t>ケン</t>
    </rPh>
    <rPh sb="2" eb="3">
      <t>カズ</t>
    </rPh>
    <phoneticPr fontId="3"/>
  </si>
  <si>
    <t>特別小口資金</t>
    <rPh sb="0" eb="2">
      <t>トクベツ</t>
    </rPh>
    <rPh sb="2" eb="3">
      <t>コ</t>
    </rPh>
    <rPh sb="3" eb="4">
      <t>クチ</t>
    </rPh>
    <rPh sb="4" eb="6">
      <t>シキン</t>
    </rPh>
    <phoneticPr fontId="3"/>
  </si>
  <si>
    <t>新事業展開支援資金</t>
    <rPh sb="0" eb="3">
      <t>シンジギョウ</t>
    </rPh>
    <rPh sb="3" eb="5">
      <t>テンカイ</t>
    </rPh>
    <rPh sb="5" eb="7">
      <t>シエン</t>
    </rPh>
    <rPh sb="7" eb="9">
      <t>シキン</t>
    </rPh>
    <phoneticPr fontId="3"/>
  </si>
  <si>
    <t>開業資金</t>
    <rPh sb="0" eb="2">
      <t>カイギョウ</t>
    </rPh>
    <rPh sb="2" eb="4">
      <t>シキン</t>
    </rPh>
    <phoneticPr fontId="3"/>
  </si>
  <si>
    <t>振興資金（運転）</t>
    <rPh sb="0" eb="2">
      <t>シンコウ</t>
    </rPh>
    <rPh sb="2" eb="4">
      <t>シキン</t>
    </rPh>
    <rPh sb="5" eb="7">
      <t>ウンテン</t>
    </rPh>
    <phoneticPr fontId="3"/>
  </si>
  <si>
    <t>振興資金（設備）</t>
    <rPh sb="0" eb="2">
      <t>シンコウ</t>
    </rPh>
    <rPh sb="2" eb="4">
      <t>シキン</t>
    </rPh>
    <rPh sb="5" eb="7">
      <t>セツビ</t>
    </rPh>
    <phoneticPr fontId="3"/>
  </si>
  <si>
    <t>合　　計</t>
    <rPh sb="0" eb="1">
      <t>ゴウ</t>
    </rPh>
    <rPh sb="3" eb="4">
      <t>ケイ</t>
    </rPh>
    <phoneticPr fontId="3"/>
  </si>
  <si>
    <t>件　　数</t>
    <rPh sb="0" eb="1">
      <t>ケン</t>
    </rPh>
    <rPh sb="3" eb="4">
      <t>カズ</t>
    </rPh>
    <phoneticPr fontId="3"/>
  </si>
  <si>
    <t>冬期資金</t>
    <rPh sb="0" eb="2">
      <t>トウキ</t>
    </rPh>
    <rPh sb="2" eb="4">
      <t>シキン</t>
    </rPh>
    <phoneticPr fontId="3"/>
  </si>
  <si>
    <t>夏期資金</t>
    <rPh sb="0" eb="2">
      <t>カキ</t>
    </rPh>
    <rPh sb="2" eb="4">
      <t>シキン</t>
    </rPh>
    <phoneticPr fontId="3"/>
  </si>
  <si>
    <t>１０．金融</t>
    <rPh sb="3" eb="5">
      <t>キンユウ</t>
    </rPh>
    <phoneticPr fontId="2"/>
  </si>
  <si>
    <t>資料：市商工労政課</t>
    <phoneticPr fontId="2"/>
  </si>
  <si>
    <t>令和4年度</t>
    <rPh sb="0" eb="2">
      <t>レイワ</t>
    </rPh>
    <rPh sb="3" eb="5">
      <t>ネンド</t>
    </rPh>
    <phoneticPr fontId="11"/>
  </si>
  <si>
    <t>資料：市商工労政課</t>
    <phoneticPr fontId="2"/>
  </si>
  <si>
    <t>女性若者起業支援資金</t>
    <rPh sb="0" eb="2">
      <t>ジョセイ</t>
    </rPh>
    <rPh sb="2" eb="4">
      <t>ワカモノ</t>
    </rPh>
    <rPh sb="4" eb="6">
      <t>キギョウ</t>
    </rPh>
    <rPh sb="6" eb="8">
      <t>シエン</t>
    </rPh>
    <rPh sb="8" eb="10">
      <t>シキン</t>
    </rPh>
    <phoneticPr fontId="3"/>
  </si>
  <si>
    <t>67.日田手形交換所参加金融機関預金残高</t>
    <rPh sb="3" eb="5">
      <t>ヒタ</t>
    </rPh>
    <rPh sb="5" eb="7">
      <t>テガタ</t>
    </rPh>
    <rPh sb="7" eb="9">
      <t>コウカン</t>
    </rPh>
    <rPh sb="9" eb="10">
      <t>トコロ</t>
    </rPh>
    <rPh sb="10" eb="12">
      <t>サンカ</t>
    </rPh>
    <rPh sb="12" eb="14">
      <t>キンユウ</t>
    </rPh>
    <rPh sb="14" eb="16">
      <t>キカン</t>
    </rPh>
    <rPh sb="16" eb="18">
      <t>ヨキン</t>
    </rPh>
    <rPh sb="18" eb="20">
      <t>ザンダカ</t>
    </rPh>
    <phoneticPr fontId="3"/>
  </si>
  <si>
    <t>68.日田手形交換所参加金融機関貸出残高</t>
    <rPh sb="3" eb="5">
      <t>ヒタ</t>
    </rPh>
    <rPh sb="5" eb="7">
      <t>テガタ</t>
    </rPh>
    <rPh sb="7" eb="9">
      <t>コウカン</t>
    </rPh>
    <rPh sb="9" eb="10">
      <t>トコロ</t>
    </rPh>
    <rPh sb="10" eb="12">
      <t>サンカ</t>
    </rPh>
    <rPh sb="12" eb="14">
      <t>キンユウ</t>
    </rPh>
    <rPh sb="14" eb="16">
      <t>キカン</t>
    </rPh>
    <rPh sb="16" eb="18">
      <t>カシダ</t>
    </rPh>
    <rPh sb="18" eb="20">
      <t>ザンダカ</t>
    </rPh>
    <phoneticPr fontId="3"/>
  </si>
  <si>
    <t>69.中小企業振興資金貸付状況</t>
    <rPh sb="3" eb="5">
      <t>チュウショウ</t>
    </rPh>
    <rPh sb="5" eb="7">
      <t>キギョウ</t>
    </rPh>
    <rPh sb="7" eb="9">
      <t>シンコウ</t>
    </rPh>
    <rPh sb="9" eb="11">
      <t>シキン</t>
    </rPh>
    <rPh sb="11" eb="13">
      <t>カシツケ</t>
    </rPh>
    <rPh sb="13" eb="15">
      <t>ジョウキョウ</t>
    </rPh>
    <phoneticPr fontId="3"/>
  </si>
  <si>
    <t>70.中小企業振興資金貸付状況（季節資金）</t>
    <rPh sb="3" eb="5">
      <t>チュウショウ</t>
    </rPh>
    <rPh sb="5" eb="7">
      <t>キギョウ</t>
    </rPh>
    <rPh sb="7" eb="9">
      <t>シンコウ</t>
    </rPh>
    <rPh sb="9" eb="11">
      <t>シキン</t>
    </rPh>
    <rPh sb="11" eb="13">
      <t>カシツケ</t>
    </rPh>
    <rPh sb="13" eb="15">
      <t>ジョウキョウ</t>
    </rPh>
    <rPh sb="16" eb="18">
      <t>キセツ</t>
    </rPh>
    <rPh sb="18" eb="20">
      <t>シキン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</si>
  <si>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</si>
  <si>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</si>
  <si>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</si>
  <si>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</si>
  <si>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</si>
  <si>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</si>
  <si>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</si>
  <si>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小売商業経営改善資金</t>
    <rPh sb="0" eb="2">
      <t>コウリ</t>
    </rPh>
    <rPh sb="2" eb="4">
      <t>ショウギョウ</t>
    </rPh>
    <rPh sb="4" eb="6">
      <t>ケイエイ</t>
    </rPh>
    <rPh sb="6" eb="8">
      <t>カイゼン</t>
    </rPh>
    <rPh sb="8" eb="10">
      <t>シキン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</si>
</sst>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.5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38" fontId="5" fillId="0" borderId="7" xfId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horizontal="right" vertical="center"/>
    </xf>
    <xf numFmtId="0" fontId="7" fillId="0" borderId="0" xfId="0" applyFont="1" applyFill="1" applyAlignment="1"/>
    <xf numFmtId="0" fontId="7" fillId="0" borderId="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38" fontId="8" fillId="0" borderId="7" xfId="1" applyFont="1" applyBorder="1">
      <alignment vertical="center"/>
    </xf>
    <xf numFmtId="38" fontId="8" fillId="0" borderId="11" xfId="1" applyFont="1" applyBorder="1">
      <alignment vertical="center"/>
    </xf>
    <xf numFmtId="0" fontId="7" fillId="0" borderId="0" xfId="0" applyFont="1" applyFill="1" applyBorder="1" applyAlignment="1">
      <alignment horizontal="left"/>
    </xf>
    <xf numFmtId="0" fontId="9" fillId="0" borderId="0" xfId="0" applyFont="1">
      <alignment vertical="center"/>
    </xf>
    <xf numFmtId="0" fontId="4" fillId="0" borderId="0" xfId="0" applyFont="1" applyFill="1" applyAlignment="1">
      <alignment horizontal="right" vertical="center"/>
    </xf>
    <xf numFmtId="0" fontId="9" fillId="0" borderId="0" xfId="2" applyFont="1">
      <alignment vertical="center"/>
    </xf>
    <xf numFmtId="0" fontId="6" fillId="0" borderId="0" xfId="2" applyFo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/>
    </xf>
    <xf numFmtId="0" fontId="5" fillId="0" borderId="0" xfId="2" applyFont="1" applyFill="1" applyAlignment="1">
      <alignment horizontal="left" vertical="center" indent="1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5" fillId="0" borderId="8" xfId="2" applyFont="1" applyFill="1" applyBorder="1" applyAlignment="1">
      <alignment horizontal="center" vertical="center"/>
    </xf>
    <xf numFmtId="38" fontId="5" fillId="0" borderId="1" xfId="3" applyFont="1" applyFill="1" applyBorder="1" applyAlignment="1">
      <alignment horizontal="right" vertical="center"/>
    </xf>
    <xf numFmtId="38" fontId="5" fillId="0" borderId="1" xfId="3" applyFont="1" applyFill="1" applyBorder="1" applyAlignment="1">
      <alignment vertical="center"/>
    </xf>
    <xf numFmtId="38" fontId="5" fillId="0" borderId="7" xfId="3" applyFont="1" applyFill="1" applyBorder="1" applyAlignment="1">
      <alignment horizontal="right" vertical="center"/>
    </xf>
    <xf numFmtId="0" fontId="5" fillId="0" borderId="15" xfId="2" applyFont="1" applyFill="1" applyBorder="1" applyAlignment="1">
      <alignment horizontal="center" vertical="center"/>
    </xf>
    <xf numFmtId="38" fontId="5" fillId="0" borderId="16" xfId="3" applyFont="1" applyFill="1" applyBorder="1" applyAlignment="1">
      <alignment horizontal="right" vertical="center"/>
    </xf>
    <xf numFmtId="38" fontId="5" fillId="0" borderId="16" xfId="3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38" fontId="5" fillId="0" borderId="0" xfId="3" applyFont="1" applyFill="1" applyBorder="1" applyAlignment="1">
      <alignment horizontal="center" vertical="center"/>
    </xf>
    <xf numFmtId="38" fontId="5" fillId="0" borderId="0" xfId="3" applyFont="1" applyFill="1" applyBorder="1" applyAlignment="1">
      <alignment vertical="center"/>
    </xf>
    <xf numFmtId="38" fontId="5" fillId="0" borderId="0" xfId="3" applyFont="1" applyFill="1" applyBorder="1" applyAlignment="1">
      <alignment vertical="center" shrinkToFit="1"/>
    </xf>
    <xf numFmtId="38" fontId="5" fillId="0" borderId="0" xfId="3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4" fillId="0" borderId="0" xfId="2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 shrinkToFit="1"/>
    </xf>
    <xf numFmtId="0" fontId="5" fillId="0" borderId="7" xfId="2" applyFont="1" applyFill="1" applyBorder="1" applyAlignment="1">
      <alignment horizontal="center" vertical="center" shrinkToFit="1"/>
    </xf>
    <xf numFmtId="38" fontId="5" fillId="0" borderId="1" xfId="2" applyNumberFormat="1" applyFont="1" applyFill="1" applyBorder="1" applyAlignment="1">
      <alignment vertical="center"/>
    </xf>
    <xf numFmtId="38" fontId="5" fillId="0" borderId="7" xfId="3" applyFont="1" applyFill="1" applyBorder="1" applyAlignment="1">
      <alignment vertical="center"/>
    </xf>
    <xf numFmtId="38" fontId="5" fillId="0" borderId="16" xfId="2" applyNumberFormat="1" applyFont="1" applyFill="1" applyBorder="1" applyAlignment="1">
      <alignment vertical="center"/>
    </xf>
    <xf numFmtId="38" fontId="5" fillId="0" borderId="17" xfId="3" applyFont="1" applyFill="1" applyBorder="1" applyAlignment="1">
      <alignment vertical="center"/>
    </xf>
    <xf numFmtId="38" fontId="8" fillId="0" borderId="10" xfId="4" applyFont="1" applyBorder="1" applyAlignment="1">
      <alignment horizontal="right" vertical="center"/>
    </xf>
    <xf numFmtId="38" fontId="8" fillId="0" borderId="10" xfId="4" applyFont="1" applyFill="1" applyBorder="1" applyAlignment="1">
      <alignment horizontal="right" vertical="center"/>
    </xf>
    <xf numFmtId="38" fontId="8" fillId="0" borderId="11" xfId="4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center" vertical="center" shrinkToFit="1"/>
    </xf>
    <xf numFmtId="0" fontId="13" fillId="0" borderId="0" xfId="2" applyFont="1" applyFill="1" applyBorder="1" applyAlignment="1">
      <alignment vertical="center" shrinkToFit="1"/>
    </xf>
    <xf numFmtId="0" fontId="8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vertical="center"/>
    </xf>
    <xf numFmtId="38" fontId="8" fillId="0" borderId="9" xfId="4" applyFont="1" applyBorder="1" applyAlignment="1">
      <alignment horizontal="center" vertical="center"/>
    </xf>
    <xf numFmtId="38" fontId="8" fillId="0" borderId="9" xfId="4" applyFont="1" applyFill="1" applyBorder="1" applyAlignment="1">
      <alignment horizontal="center" vertical="center"/>
    </xf>
    <xf numFmtId="38" fontId="5" fillId="0" borderId="10" xfId="3" applyFont="1" applyFill="1" applyBorder="1" applyAlignment="1">
      <alignment horizontal="right" vertical="center"/>
    </xf>
    <xf numFmtId="38" fontId="5" fillId="0" borderId="11" xfId="3" applyFont="1" applyFill="1" applyBorder="1" applyAlignment="1">
      <alignment horizontal="right" vertical="center"/>
    </xf>
    <xf numFmtId="0" fontId="5" fillId="0" borderId="13" xfId="2" applyFont="1" applyFill="1" applyBorder="1" applyAlignment="1">
      <alignment horizontal="center" vertical="center" shrinkToFit="1"/>
    </xf>
    <xf numFmtId="0" fontId="7" fillId="0" borderId="13" xfId="2" applyFont="1" applyFill="1" applyBorder="1" applyAlignment="1">
      <alignment horizontal="center" vertical="center" shrinkToFit="1"/>
    </xf>
    <xf numFmtId="0" fontId="5" fillId="0" borderId="14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</cellXfs>
  <cellStyles count="5">
    <cellStyle name="桁区切り" xfId="1" builtinId="6"/>
    <cellStyle name="桁区切り 2" xfId="3"/>
    <cellStyle name="桁区切り 3" xfId="4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F18"/>
  <sheetViews>
    <sheetView tabSelected="1" workbookViewId="0">
      <selection activeCell="F2" sqref="F2"/>
    </sheetView>
  </sheetViews>
  <sheetFormatPr defaultRowHeight="13.5" x14ac:dyDescent="0.15"/>
  <cols>
    <col min="1" max="1" width="3.875" style="4" customWidth="1"/>
    <col min="2" max="2" width="11" style="4" customWidth="1"/>
    <col min="3" max="6" width="16.625" style="4" customWidth="1"/>
    <col min="7" max="16384" width="9" style="4"/>
  </cols>
  <sheetData>
    <row r="1" spans="1:6" s="26" customFormat="1" ht="17.25" x14ac:dyDescent="0.15">
      <c r="A1" s="26" t="s">
        <v>33</v>
      </c>
    </row>
    <row r="2" spans="1:6" s="26" customFormat="1" ht="17.25" x14ac:dyDescent="0.15">
      <c r="B2" s="1" t="s">
        <v>38</v>
      </c>
      <c r="C2" s="1"/>
      <c r="D2" s="27"/>
      <c r="E2" s="27"/>
      <c r="F2" s="27"/>
    </row>
    <row r="3" spans="1:6" x14ac:dyDescent="0.15">
      <c r="B3" s="5" t="s">
        <v>0</v>
      </c>
      <c r="C3" s="2"/>
      <c r="D3" s="3"/>
      <c r="E3" s="3"/>
      <c r="F3" s="3"/>
    </row>
    <row r="4" spans="1:6" x14ac:dyDescent="0.15">
      <c r="B4" s="5" t="s">
        <v>1</v>
      </c>
      <c r="C4" s="2"/>
      <c r="D4" s="3"/>
      <c r="E4" s="3"/>
      <c r="F4" s="6"/>
    </row>
    <row r="5" spans="1:6" ht="14.25" thickBot="1" x14ac:dyDescent="0.2">
      <c r="B5" s="3"/>
      <c r="C5" s="2"/>
      <c r="D5" s="3"/>
      <c r="E5" s="3"/>
      <c r="F5" s="6" t="s">
        <v>2</v>
      </c>
    </row>
    <row r="6" spans="1:6" ht="15.75" customHeight="1" x14ac:dyDescent="0.15">
      <c r="B6" s="7" t="s">
        <v>3</v>
      </c>
      <c r="C6" s="8" t="s">
        <v>4</v>
      </c>
      <c r="D6" s="8" t="s">
        <v>5</v>
      </c>
      <c r="E6" s="8" t="s">
        <v>6</v>
      </c>
      <c r="F6" s="9" t="s">
        <v>7</v>
      </c>
    </row>
    <row r="7" spans="1:6" ht="15.75" customHeight="1" x14ac:dyDescent="0.15">
      <c r="B7" s="10" t="s">
        <v>15</v>
      </c>
      <c r="C7" s="11">
        <v>273772</v>
      </c>
      <c r="D7" s="12">
        <v>147752</v>
      </c>
      <c r="E7" s="11">
        <v>121994</v>
      </c>
      <c r="F7" s="13">
        <v>4026</v>
      </c>
    </row>
    <row r="8" spans="1:6" ht="15.75" customHeight="1" x14ac:dyDescent="0.15">
      <c r="B8" s="10" t="s">
        <v>16</v>
      </c>
      <c r="C8" s="11">
        <v>276572</v>
      </c>
      <c r="D8" s="12">
        <v>153177</v>
      </c>
      <c r="E8" s="11">
        <v>120240</v>
      </c>
      <c r="F8" s="13">
        <v>3155</v>
      </c>
    </row>
    <row r="9" spans="1:6" ht="15.75" customHeight="1" x14ac:dyDescent="0.15">
      <c r="B9" s="10" t="s">
        <v>42</v>
      </c>
      <c r="C9" s="11">
        <v>283622</v>
      </c>
      <c r="D9" s="12">
        <v>162301</v>
      </c>
      <c r="E9" s="11">
        <v>120414</v>
      </c>
      <c r="F9" s="13">
        <v>907</v>
      </c>
    </row>
    <row r="10" spans="1:6" ht="15.75" customHeight="1" x14ac:dyDescent="0.15">
      <c r="B10" s="10" t="s">
        <v>17</v>
      </c>
      <c r="C10" s="11">
        <v>306456</v>
      </c>
      <c r="D10" s="12">
        <v>186995</v>
      </c>
      <c r="E10" s="11">
        <v>118580</v>
      </c>
      <c r="F10" s="13">
        <v>881</v>
      </c>
    </row>
    <row r="11" spans="1:6" ht="15.75" customHeight="1" thickBot="1" x14ac:dyDescent="0.2">
      <c r="B11" s="14" t="s">
        <v>18</v>
      </c>
      <c r="C11" s="15">
        <v>322691</v>
      </c>
      <c r="D11" s="16">
        <v>203382</v>
      </c>
      <c r="E11" s="15">
        <v>118377</v>
      </c>
      <c r="F11" s="17">
        <v>932</v>
      </c>
    </row>
    <row r="12" spans="1:6" ht="15.75" customHeight="1" x14ac:dyDescent="0.15">
      <c r="B12" s="18" t="s">
        <v>8</v>
      </c>
      <c r="C12" s="2"/>
      <c r="D12" s="3"/>
      <c r="E12" s="3"/>
      <c r="F12" s="19"/>
    </row>
    <row r="13" spans="1:6" ht="15.75" customHeight="1" x14ac:dyDescent="0.15">
      <c r="B13" s="18" t="s">
        <v>9</v>
      </c>
      <c r="C13" s="2"/>
      <c r="D13" s="3"/>
      <c r="E13" s="3"/>
      <c r="F13" s="6"/>
    </row>
    <row r="14" spans="1:6" ht="15.75" customHeight="1" x14ac:dyDescent="0.15"/>
    <row r="15" spans="1:6" ht="15.75" customHeight="1" x14ac:dyDescent="0.15"/>
    <row r="16" spans="1:6" ht="15.75" customHeight="1" x14ac:dyDescent="0.15"/>
    <row r="17" ht="15.75" customHeight="1" x14ac:dyDescent="0.15"/>
    <row r="18" ht="15.75" customHeigh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G18"/>
  <sheetViews>
    <sheetView workbookViewId="0">
      <selection activeCell="H2" sqref="H2"/>
    </sheetView>
  </sheetViews>
  <sheetFormatPr defaultRowHeight="13.5" x14ac:dyDescent="0.15"/>
  <cols>
    <col min="1" max="1" width="3.875" style="4" customWidth="1"/>
    <col min="2" max="2" width="11" style="4" customWidth="1"/>
    <col min="3" max="7" width="12.625" style="4" customWidth="1"/>
    <col min="8" max="16384" width="9" style="4"/>
  </cols>
  <sheetData>
    <row r="1" spans="1:7" s="26" customFormat="1" ht="17.25" x14ac:dyDescent="0.15">
      <c r="A1" s="26" t="s">
        <v>33</v>
      </c>
    </row>
    <row r="2" spans="1:7" ht="17.25" x14ac:dyDescent="0.15">
      <c r="B2" s="1" t="s">
        <v>39</v>
      </c>
      <c r="C2" s="2"/>
      <c r="D2" s="3"/>
      <c r="E2" s="3"/>
      <c r="F2" s="3"/>
      <c r="G2" s="3"/>
    </row>
    <row r="3" spans="1:7" x14ac:dyDescent="0.15">
      <c r="B3" s="5" t="s">
        <v>0</v>
      </c>
      <c r="C3" s="2"/>
      <c r="D3" s="3"/>
      <c r="E3" s="3"/>
      <c r="F3" s="3"/>
    </row>
    <row r="4" spans="1:7" x14ac:dyDescent="0.15">
      <c r="B4" s="5" t="s">
        <v>1</v>
      </c>
      <c r="C4" s="2"/>
      <c r="D4" s="3"/>
      <c r="E4" s="3"/>
      <c r="F4" s="6"/>
    </row>
    <row r="5" spans="1:7" ht="14.25" thickBot="1" x14ac:dyDescent="0.2">
      <c r="B5" s="3"/>
      <c r="C5" s="2"/>
      <c r="D5" s="3"/>
      <c r="E5" s="3"/>
      <c r="F5" s="3"/>
      <c r="G5" s="6" t="s">
        <v>2</v>
      </c>
    </row>
    <row r="6" spans="1:7" ht="15.75" customHeight="1" x14ac:dyDescent="0.15">
      <c r="B6" s="20" t="s">
        <v>3</v>
      </c>
      <c r="C6" s="21" t="s">
        <v>4</v>
      </c>
      <c r="D6" s="21" t="s">
        <v>14</v>
      </c>
      <c r="E6" s="21" t="s">
        <v>13</v>
      </c>
      <c r="F6" s="21" t="s">
        <v>12</v>
      </c>
      <c r="G6" s="22" t="s">
        <v>11</v>
      </c>
    </row>
    <row r="7" spans="1:7" ht="15.75" customHeight="1" x14ac:dyDescent="0.15">
      <c r="B7" s="10" t="s">
        <v>15</v>
      </c>
      <c r="C7" s="11">
        <v>130090</v>
      </c>
      <c r="D7" s="12">
        <v>12213</v>
      </c>
      <c r="E7" s="11">
        <v>741</v>
      </c>
      <c r="F7" s="11">
        <v>106358</v>
      </c>
      <c r="G7" s="23">
        <v>10778</v>
      </c>
    </row>
    <row r="8" spans="1:7" ht="15.75" customHeight="1" x14ac:dyDescent="0.15">
      <c r="B8" s="10" t="s">
        <v>16</v>
      </c>
      <c r="C8" s="11">
        <v>133775</v>
      </c>
      <c r="D8" s="12">
        <v>13277</v>
      </c>
      <c r="E8" s="11">
        <v>566</v>
      </c>
      <c r="F8" s="11">
        <v>107734</v>
      </c>
      <c r="G8" s="23">
        <v>12198</v>
      </c>
    </row>
    <row r="9" spans="1:7" ht="15.75" customHeight="1" x14ac:dyDescent="0.15">
      <c r="B9" s="10" t="s">
        <v>42</v>
      </c>
      <c r="C9" s="11">
        <v>134512</v>
      </c>
      <c r="D9" s="12">
        <v>12285</v>
      </c>
      <c r="E9" s="11">
        <v>502</v>
      </c>
      <c r="F9" s="11">
        <v>109483</v>
      </c>
      <c r="G9" s="23">
        <v>12242</v>
      </c>
    </row>
    <row r="10" spans="1:7" ht="15.75" customHeight="1" x14ac:dyDescent="0.15">
      <c r="B10" s="10" t="s">
        <v>17</v>
      </c>
      <c r="C10" s="11">
        <v>138567</v>
      </c>
      <c r="D10" s="12">
        <v>11158</v>
      </c>
      <c r="E10" s="11">
        <v>339</v>
      </c>
      <c r="F10" s="11">
        <v>115332</v>
      </c>
      <c r="G10" s="23">
        <v>11738</v>
      </c>
    </row>
    <row r="11" spans="1:7" ht="15.75" customHeight="1" thickBot="1" x14ac:dyDescent="0.2">
      <c r="B11" s="14" t="s">
        <v>18</v>
      </c>
      <c r="C11" s="15">
        <v>140067</v>
      </c>
      <c r="D11" s="16">
        <v>8526</v>
      </c>
      <c r="E11" s="15">
        <v>240</v>
      </c>
      <c r="F11" s="15">
        <v>118659</v>
      </c>
      <c r="G11" s="24">
        <v>12642</v>
      </c>
    </row>
    <row r="12" spans="1:7" ht="15.75" customHeight="1" x14ac:dyDescent="0.15">
      <c r="B12" s="25" t="s">
        <v>8</v>
      </c>
      <c r="C12" s="2"/>
      <c r="D12" s="3"/>
      <c r="E12" s="3"/>
      <c r="F12" s="3"/>
      <c r="G12" s="19" t="s">
        <v>10</v>
      </c>
    </row>
    <row r="13" spans="1:7" ht="15.75" customHeight="1" x14ac:dyDescent="0.15">
      <c r="B13" s="18" t="s">
        <v>9</v>
      </c>
      <c r="C13" s="2"/>
      <c r="D13" s="3"/>
      <c r="E13" s="3"/>
      <c r="F13" s="3"/>
      <c r="G13" s="6"/>
    </row>
    <row r="14" spans="1:7" ht="15.75" customHeight="1" x14ac:dyDescent="0.15"/>
    <row r="15" spans="1:7" ht="15.75" customHeight="1" x14ac:dyDescent="0.15"/>
    <row r="16" spans="1:7" ht="15.75" customHeight="1" x14ac:dyDescent="0.15"/>
    <row r="17" ht="15.75" customHeight="1" x14ac:dyDescent="0.15"/>
    <row r="18" ht="15.75" customHeight="1" x14ac:dyDescent="0.15"/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R22"/>
  <sheetViews>
    <sheetView zoomScale="120" zoomScaleNormal="120" workbookViewId="0">
      <selection activeCell="F2" sqref="F2"/>
    </sheetView>
  </sheetViews>
  <sheetFormatPr defaultRowHeight="13.5" x14ac:dyDescent="0.15"/>
  <cols>
    <col min="1" max="1" width="3.875" style="29" customWidth="1"/>
    <col min="2" max="2" width="10.25" style="29" customWidth="1"/>
    <col min="3" max="3" width="9" style="46"/>
    <col min="4" max="4" width="9" style="29"/>
    <col min="5" max="5" width="9" style="46"/>
    <col min="6" max="6" width="9" style="29"/>
    <col min="7" max="7" width="9" style="46"/>
    <col min="8" max="8" width="9" style="29"/>
    <col min="9" max="9" width="9" style="46"/>
    <col min="10" max="10" width="9" style="29"/>
    <col min="11" max="11" width="9" style="46"/>
    <col min="12" max="12" width="9" style="29"/>
    <col min="13" max="13" width="9" style="46"/>
    <col min="14" max="14" width="9" style="29"/>
    <col min="15" max="15" width="9" style="46"/>
    <col min="16" max="16" width="9" style="29"/>
    <col min="17" max="17" width="9" style="46"/>
    <col min="18" max="16384" width="9" style="29"/>
  </cols>
  <sheetData>
    <row r="1" spans="1:18" s="28" customFormat="1" ht="17.25" x14ac:dyDescent="0.15">
      <c r="A1" s="28" t="s">
        <v>33</v>
      </c>
    </row>
    <row r="2" spans="1:18" ht="17.25" x14ac:dyDescent="0.15">
      <c r="B2" s="30" t="s">
        <v>40</v>
      </c>
      <c r="C2" s="31"/>
      <c r="D2" s="32"/>
      <c r="E2" s="31"/>
      <c r="F2" s="32"/>
      <c r="G2" s="31"/>
      <c r="H2" s="32"/>
      <c r="I2" s="31"/>
      <c r="J2" s="32"/>
      <c r="K2" s="31"/>
      <c r="L2" s="32"/>
      <c r="M2" s="31"/>
      <c r="N2" s="32"/>
      <c r="O2" s="31"/>
      <c r="P2" s="32"/>
      <c r="Q2" s="31"/>
      <c r="R2" s="32"/>
    </row>
    <row r="3" spans="1:18" x14ac:dyDescent="0.15">
      <c r="B3" s="33" t="s">
        <v>34</v>
      </c>
      <c r="C3" s="34"/>
      <c r="D3" s="35"/>
      <c r="E3" s="35"/>
      <c r="F3" s="35"/>
      <c r="G3" s="29"/>
      <c r="I3" s="29"/>
      <c r="K3" s="29"/>
      <c r="M3" s="29"/>
      <c r="O3" s="29"/>
      <c r="Q3" s="29"/>
    </row>
    <row r="4" spans="1:18" x14ac:dyDescent="0.15">
      <c r="B4" s="33"/>
      <c r="C4" s="34"/>
      <c r="D4" s="35"/>
      <c r="E4" s="35"/>
      <c r="F4" s="32"/>
      <c r="G4" s="29"/>
      <c r="I4" s="29"/>
      <c r="K4" s="29"/>
      <c r="M4" s="29"/>
      <c r="O4" s="29"/>
      <c r="Q4" s="29"/>
    </row>
    <row r="5" spans="1:18" ht="14.25" thickBot="1" x14ac:dyDescent="0.2">
      <c r="B5" s="36"/>
      <c r="C5" s="31"/>
      <c r="D5" s="32"/>
      <c r="E5" s="31"/>
      <c r="F5" s="32"/>
      <c r="G5" s="31"/>
      <c r="H5" s="32"/>
      <c r="I5" s="31"/>
      <c r="J5" s="32"/>
      <c r="K5" s="31"/>
      <c r="L5" s="32"/>
      <c r="M5" s="31"/>
      <c r="N5" s="32"/>
      <c r="O5" s="31"/>
      <c r="P5" s="32"/>
      <c r="Q5" s="31"/>
      <c r="R5" s="32"/>
    </row>
    <row r="6" spans="1:18" ht="15.75" customHeight="1" x14ac:dyDescent="0.15">
      <c r="B6" s="76" t="s">
        <v>3</v>
      </c>
      <c r="C6" s="73" t="s">
        <v>29</v>
      </c>
      <c r="D6" s="73"/>
      <c r="E6" s="73" t="s">
        <v>28</v>
      </c>
      <c r="F6" s="73"/>
      <c r="G6" s="73" t="s">
        <v>27</v>
      </c>
      <c r="H6" s="73"/>
      <c r="I6" s="73" t="s">
        <v>26</v>
      </c>
      <c r="J6" s="73"/>
      <c r="K6" s="78" t="s">
        <v>37</v>
      </c>
      <c r="L6" s="78"/>
      <c r="M6" s="73" t="s">
        <v>49</v>
      </c>
      <c r="N6" s="73"/>
      <c r="O6" s="74" t="s">
        <v>25</v>
      </c>
      <c r="P6" s="74"/>
      <c r="Q6" s="73" t="s">
        <v>24</v>
      </c>
      <c r="R6" s="75"/>
    </row>
    <row r="7" spans="1:18" ht="15.75" customHeight="1" x14ac:dyDescent="0.15">
      <c r="B7" s="77"/>
      <c r="C7" s="37" t="s">
        <v>23</v>
      </c>
      <c r="D7" s="37" t="s">
        <v>21</v>
      </c>
      <c r="E7" s="37" t="s">
        <v>23</v>
      </c>
      <c r="F7" s="37" t="s">
        <v>21</v>
      </c>
      <c r="G7" s="37" t="s">
        <v>23</v>
      </c>
      <c r="H7" s="37" t="s">
        <v>21</v>
      </c>
      <c r="I7" s="37" t="s">
        <v>23</v>
      </c>
      <c r="J7" s="37" t="s">
        <v>21</v>
      </c>
      <c r="K7" s="37" t="s">
        <v>23</v>
      </c>
      <c r="L7" s="37" t="s">
        <v>21</v>
      </c>
      <c r="M7" s="37" t="s">
        <v>23</v>
      </c>
      <c r="N7" s="37" t="s">
        <v>21</v>
      </c>
      <c r="O7" s="37" t="s">
        <v>23</v>
      </c>
      <c r="P7" s="37" t="s">
        <v>21</v>
      </c>
      <c r="Q7" s="37" t="s">
        <v>22</v>
      </c>
      <c r="R7" s="38" t="s">
        <v>21</v>
      </c>
    </row>
    <row r="8" spans="1:18" ht="18" customHeight="1" x14ac:dyDescent="0.15">
      <c r="B8" s="39" t="s">
        <v>15</v>
      </c>
      <c r="C8" s="40">
        <f>E8+G8+K8</f>
        <v>60</v>
      </c>
      <c r="D8" s="40">
        <f>F8+H8+L8</f>
        <v>258990</v>
      </c>
      <c r="E8" s="40">
        <v>38</v>
      </c>
      <c r="F8" s="40">
        <v>160990</v>
      </c>
      <c r="G8" s="40">
        <v>20</v>
      </c>
      <c r="H8" s="40">
        <v>91000</v>
      </c>
      <c r="I8" s="40" t="s">
        <v>44</v>
      </c>
      <c r="J8" s="40" t="s">
        <v>44</v>
      </c>
      <c r="K8" s="40">
        <v>2</v>
      </c>
      <c r="L8" s="40">
        <v>7000</v>
      </c>
      <c r="M8" s="40" t="s">
        <v>46</v>
      </c>
      <c r="N8" s="40" t="s">
        <v>44</v>
      </c>
      <c r="O8" s="40" t="s">
        <v>47</v>
      </c>
      <c r="P8" s="40" t="s">
        <v>44</v>
      </c>
      <c r="Q8" s="40" t="s">
        <v>44</v>
      </c>
      <c r="R8" s="42" t="s">
        <v>48</v>
      </c>
    </row>
    <row r="9" spans="1:18" ht="18" customHeight="1" x14ac:dyDescent="0.15">
      <c r="B9" s="39" t="s">
        <v>16</v>
      </c>
      <c r="C9" s="40">
        <f>E9+G9+I9+K9+M9</f>
        <v>66</v>
      </c>
      <c r="D9" s="40">
        <f>F9+H9+J9+L9+N9</f>
        <v>272935</v>
      </c>
      <c r="E9" s="40">
        <v>46</v>
      </c>
      <c r="F9" s="40">
        <v>186935</v>
      </c>
      <c r="G9" s="40">
        <v>13</v>
      </c>
      <c r="H9" s="40">
        <v>59000</v>
      </c>
      <c r="I9" s="40">
        <v>2</v>
      </c>
      <c r="J9" s="40">
        <v>5000</v>
      </c>
      <c r="K9" s="40">
        <v>4</v>
      </c>
      <c r="L9" s="40">
        <v>10000</v>
      </c>
      <c r="M9" s="40">
        <v>1</v>
      </c>
      <c r="N9" s="40">
        <v>12000</v>
      </c>
      <c r="O9" s="40" t="s">
        <v>47</v>
      </c>
      <c r="P9" s="40" t="s">
        <v>44</v>
      </c>
      <c r="Q9" s="40" t="s">
        <v>44</v>
      </c>
      <c r="R9" s="42" t="s">
        <v>48</v>
      </c>
    </row>
    <row r="10" spans="1:18" ht="18" customHeight="1" x14ac:dyDescent="0.15">
      <c r="B10" s="39" t="s">
        <v>42</v>
      </c>
      <c r="C10" s="40">
        <f>E10+G10+I10+K10</f>
        <v>60</v>
      </c>
      <c r="D10" s="40">
        <f>F10+H10+J10+L10</f>
        <v>208300</v>
      </c>
      <c r="E10" s="40">
        <v>42</v>
      </c>
      <c r="F10" s="40">
        <v>150660</v>
      </c>
      <c r="G10" s="40">
        <v>3</v>
      </c>
      <c r="H10" s="40">
        <v>9000</v>
      </c>
      <c r="I10" s="40">
        <v>6</v>
      </c>
      <c r="J10" s="40">
        <v>18190</v>
      </c>
      <c r="K10" s="40">
        <v>9</v>
      </c>
      <c r="L10" s="40">
        <v>30450</v>
      </c>
      <c r="M10" s="40" t="s">
        <v>46</v>
      </c>
      <c r="N10" s="40" t="s">
        <v>44</v>
      </c>
      <c r="O10" s="40" t="s">
        <v>47</v>
      </c>
      <c r="P10" s="40" t="s">
        <v>44</v>
      </c>
      <c r="Q10" s="40" t="s">
        <v>44</v>
      </c>
      <c r="R10" s="42" t="s">
        <v>48</v>
      </c>
    </row>
    <row r="11" spans="1:18" ht="18" customHeight="1" x14ac:dyDescent="0.15">
      <c r="B11" s="39" t="s">
        <v>20</v>
      </c>
      <c r="C11" s="40">
        <f t="shared" ref="C11:C13" si="0">E11+G11+I11+K11</f>
        <v>25</v>
      </c>
      <c r="D11" s="40">
        <f t="shared" ref="D11:D13" si="1">F11+H11+J11+L11</f>
        <v>72930</v>
      </c>
      <c r="E11" s="40">
        <v>9</v>
      </c>
      <c r="F11" s="40">
        <v>27130</v>
      </c>
      <c r="G11" s="40">
        <v>3</v>
      </c>
      <c r="H11" s="40">
        <v>5500</v>
      </c>
      <c r="I11" s="40">
        <v>1</v>
      </c>
      <c r="J11" s="40">
        <v>1000</v>
      </c>
      <c r="K11" s="40">
        <v>12</v>
      </c>
      <c r="L11" s="40">
        <v>39300</v>
      </c>
      <c r="M11" s="40" t="s">
        <v>46</v>
      </c>
      <c r="N11" s="40" t="s">
        <v>44</v>
      </c>
      <c r="O11" s="40" t="s">
        <v>47</v>
      </c>
      <c r="P11" s="40" t="s">
        <v>44</v>
      </c>
      <c r="Q11" s="40" t="s">
        <v>44</v>
      </c>
      <c r="R11" s="42" t="s">
        <v>48</v>
      </c>
    </row>
    <row r="12" spans="1:18" ht="18" customHeight="1" x14ac:dyDescent="0.15">
      <c r="B12" s="43" t="s">
        <v>19</v>
      </c>
      <c r="C12" s="40">
        <f>E12+G12+K12</f>
        <v>26</v>
      </c>
      <c r="D12" s="40">
        <f>F12+H12+L12</f>
        <v>90410</v>
      </c>
      <c r="E12" s="44">
        <v>18</v>
      </c>
      <c r="F12" s="44">
        <v>63010</v>
      </c>
      <c r="G12" s="44">
        <v>2</v>
      </c>
      <c r="H12" s="44">
        <v>11100</v>
      </c>
      <c r="I12" s="44" t="s">
        <v>45</v>
      </c>
      <c r="J12" s="44" t="s">
        <v>43</v>
      </c>
      <c r="K12" s="44">
        <v>6</v>
      </c>
      <c r="L12" s="44">
        <v>16300</v>
      </c>
      <c r="M12" s="40" t="s">
        <v>46</v>
      </c>
      <c r="N12" s="40" t="s">
        <v>44</v>
      </c>
      <c r="O12" s="40" t="s">
        <v>47</v>
      </c>
      <c r="P12" s="40" t="s">
        <v>44</v>
      </c>
      <c r="Q12" s="40" t="s">
        <v>44</v>
      </c>
      <c r="R12" s="42" t="s">
        <v>48</v>
      </c>
    </row>
    <row r="13" spans="1:18" ht="15.75" customHeight="1" thickBot="1" x14ac:dyDescent="0.2">
      <c r="B13" s="69" t="s">
        <v>35</v>
      </c>
      <c r="C13" s="71">
        <f t="shared" si="0"/>
        <v>35</v>
      </c>
      <c r="D13" s="71">
        <f t="shared" si="1"/>
        <v>129290</v>
      </c>
      <c r="E13" s="61">
        <v>21</v>
      </c>
      <c r="F13" s="61">
        <v>80990</v>
      </c>
      <c r="G13" s="61">
        <v>5</v>
      </c>
      <c r="H13" s="61">
        <v>16000</v>
      </c>
      <c r="I13" s="61">
        <v>3</v>
      </c>
      <c r="J13" s="61">
        <v>9000</v>
      </c>
      <c r="K13" s="62">
        <v>6</v>
      </c>
      <c r="L13" s="62">
        <v>23300</v>
      </c>
      <c r="M13" s="71" t="s">
        <v>46</v>
      </c>
      <c r="N13" s="71" t="s">
        <v>44</v>
      </c>
      <c r="O13" s="71" t="s">
        <v>47</v>
      </c>
      <c r="P13" s="71" t="s">
        <v>44</v>
      </c>
      <c r="Q13" s="71" t="s">
        <v>44</v>
      </c>
      <c r="R13" s="72" t="s">
        <v>48</v>
      </c>
    </row>
    <row r="14" spans="1:18" ht="15.75" customHeight="1" x14ac:dyDescent="0.15">
      <c r="K14" s="64"/>
      <c r="L14" s="65"/>
      <c r="M14" s="64"/>
      <c r="N14" s="65"/>
      <c r="O14" s="64"/>
      <c r="P14" s="65"/>
      <c r="Q14" s="64"/>
      <c r="R14" s="65"/>
    </row>
    <row r="15" spans="1:18" ht="15.75" customHeight="1" x14ac:dyDescent="0.15">
      <c r="K15" s="66"/>
      <c r="L15" s="67"/>
      <c r="M15" s="66"/>
      <c r="N15" s="67"/>
      <c r="O15" s="66"/>
      <c r="P15" s="67"/>
      <c r="Q15" s="66"/>
      <c r="R15" s="67"/>
    </row>
    <row r="16" spans="1:18" ht="15.75" customHeight="1" x14ac:dyDescent="0.15">
      <c r="K16" s="66"/>
      <c r="L16" s="68"/>
      <c r="M16" s="66"/>
      <c r="N16" s="68"/>
      <c r="O16" s="66"/>
      <c r="P16" s="68"/>
      <c r="Q16" s="66"/>
      <c r="R16" s="67"/>
    </row>
    <row r="17" spans="11:18" ht="15.75" customHeight="1" x14ac:dyDescent="0.15">
      <c r="K17" s="66"/>
      <c r="L17" s="68"/>
      <c r="M17" s="66"/>
      <c r="N17" s="68"/>
      <c r="O17" s="66"/>
      <c r="P17" s="68"/>
      <c r="Q17" s="66"/>
      <c r="R17" s="67"/>
    </row>
    <row r="18" spans="11:18" ht="15.75" customHeight="1" x14ac:dyDescent="0.15">
      <c r="K18" s="47"/>
      <c r="L18" s="48"/>
      <c r="M18" s="47"/>
      <c r="N18" s="49"/>
      <c r="O18" s="50"/>
      <c r="P18" s="49"/>
      <c r="Q18" s="50"/>
      <c r="R18" s="32"/>
    </row>
    <row r="19" spans="11:18" x14ac:dyDescent="0.15">
      <c r="K19" s="47"/>
      <c r="L19" s="48"/>
      <c r="M19" s="47"/>
      <c r="N19" s="49"/>
      <c r="O19" s="50"/>
      <c r="P19" s="49"/>
      <c r="Q19" s="50"/>
      <c r="R19" s="32"/>
    </row>
    <row r="20" spans="11:18" x14ac:dyDescent="0.15">
      <c r="K20" s="47"/>
      <c r="L20" s="48"/>
      <c r="M20" s="47"/>
      <c r="N20" s="49"/>
      <c r="O20" s="50"/>
      <c r="P20" s="49"/>
      <c r="Q20" s="50"/>
      <c r="R20" s="32"/>
    </row>
    <row r="21" spans="11:18" x14ac:dyDescent="0.15">
      <c r="K21" s="31"/>
      <c r="L21" s="32"/>
      <c r="M21" s="31"/>
      <c r="N21" s="32"/>
      <c r="O21" s="31"/>
      <c r="P21" s="32"/>
      <c r="Q21" s="31"/>
      <c r="R21" s="32"/>
    </row>
    <row r="22" spans="11:18" x14ac:dyDescent="0.15">
      <c r="K22" s="51"/>
      <c r="L22" s="52"/>
      <c r="M22" s="51"/>
      <c r="N22" s="52"/>
      <c r="O22" s="51"/>
      <c r="P22" s="52"/>
      <c r="Q22" s="51"/>
      <c r="R22" s="53"/>
    </row>
  </sheetData>
  <mergeCells count="9">
    <mergeCell ref="M6:N6"/>
    <mergeCell ref="O6:P6"/>
    <mergeCell ref="Q6:R6"/>
    <mergeCell ref="B6:B7"/>
    <mergeCell ref="C6:D6"/>
    <mergeCell ref="E6:F6"/>
    <mergeCell ref="G6:H6"/>
    <mergeCell ref="I6:J6"/>
    <mergeCell ref="K6:L6"/>
  </mergeCells>
  <phoneticPr fontId="2"/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Footer>&amp;C&amp;F / &amp;A&amp;R&amp;P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18"/>
  <sheetViews>
    <sheetView workbookViewId="0">
      <selection activeCell="H2" sqref="H2"/>
    </sheetView>
  </sheetViews>
  <sheetFormatPr defaultRowHeight="13.5" x14ac:dyDescent="0.15"/>
  <cols>
    <col min="1" max="1" width="3.875" style="29" customWidth="1"/>
    <col min="2" max="2" width="10.625" style="29" customWidth="1"/>
    <col min="3" max="16384" width="9" style="29"/>
  </cols>
  <sheetData>
    <row r="1" spans="1:8" s="28" customFormat="1" ht="17.25" x14ac:dyDescent="0.15">
      <c r="A1" s="28" t="s">
        <v>33</v>
      </c>
    </row>
    <row r="2" spans="1:8" ht="17.25" x14ac:dyDescent="0.15">
      <c r="B2" s="54" t="s">
        <v>41</v>
      </c>
      <c r="C2" s="34"/>
      <c r="D2" s="35"/>
      <c r="E2" s="35"/>
      <c r="F2" s="35"/>
      <c r="G2" s="35"/>
      <c r="H2" s="35"/>
    </row>
    <row r="3" spans="1:8" x14ac:dyDescent="0.15">
      <c r="B3" s="33" t="s">
        <v>36</v>
      </c>
      <c r="C3" s="34"/>
      <c r="D3" s="35"/>
      <c r="E3" s="35"/>
      <c r="F3" s="35"/>
    </row>
    <row r="4" spans="1:8" x14ac:dyDescent="0.15">
      <c r="B4" s="33"/>
      <c r="C4" s="34"/>
      <c r="D4" s="35"/>
      <c r="E4" s="35"/>
      <c r="F4" s="32"/>
    </row>
    <row r="5" spans="1:8" ht="14.25" thickBot="1" x14ac:dyDescent="0.2">
      <c r="B5" s="34"/>
      <c r="C5" s="34"/>
      <c r="D5" s="35"/>
      <c r="E5" s="35"/>
      <c r="F5" s="35"/>
      <c r="G5" s="35"/>
      <c r="H5" s="35"/>
    </row>
    <row r="6" spans="1:8" ht="15.75" customHeight="1" x14ac:dyDescent="0.15">
      <c r="B6" s="79" t="s">
        <v>3</v>
      </c>
      <c r="C6" s="81" t="s">
        <v>29</v>
      </c>
      <c r="D6" s="82"/>
      <c r="E6" s="81" t="s">
        <v>32</v>
      </c>
      <c r="F6" s="82"/>
      <c r="G6" s="81" t="s">
        <v>31</v>
      </c>
      <c r="H6" s="83"/>
    </row>
    <row r="7" spans="1:8" ht="15.75" customHeight="1" x14ac:dyDescent="0.15">
      <c r="B7" s="80"/>
      <c r="C7" s="55" t="s">
        <v>30</v>
      </c>
      <c r="D7" s="55" t="s">
        <v>21</v>
      </c>
      <c r="E7" s="55" t="s">
        <v>30</v>
      </c>
      <c r="F7" s="55" t="s">
        <v>21</v>
      </c>
      <c r="G7" s="55" t="s">
        <v>30</v>
      </c>
      <c r="H7" s="56" t="s">
        <v>21</v>
      </c>
    </row>
    <row r="8" spans="1:8" ht="17.25" customHeight="1" x14ac:dyDescent="0.15">
      <c r="B8" s="39" t="s">
        <v>15</v>
      </c>
      <c r="C8" s="57">
        <f t="shared" ref="C8:D13" si="0">E8+G8</f>
        <v>69</v>
      </c>
      <c r="D8" s="41">
        <f t="shared" si="0"/>
        <v>234000</v>
      </c>
      <c r="E8" s="41">
        <v>32</v>
      </c>
      <c r="F8" s="41">
        <v>109000</v>
      </c>
      <c r="G8" s="41">
        <v>37</v>
      </c>
      <c r="H8" s="58">
        <v>125000</v>
      </c>
    </row>
    <row r="9" spans="1:8" ht="17.25" customHeight="1" x14ac:dyDescent="0.15">
      <c r="B9" s="39" t="s">
        <v>16</v>
      </c>
      <c r="C9" s="57">
        <f t="shared" si="0"/>
        <v>63</v>
      </c>
      <c r="D9" s="41">
        <f t="shared" si="0"/>
        <v>209500</v>
      </c>
      <c r="E9" s="41">
        <v>31</v>
      </c>
      <c r="F9" s="41">
        <v>102000</v>
      </c>
      <c r="G9" s="41">
        <v>32</v>
      </c>
      <c r="H9" s="58">
        <v>107500</v>
      </c>
    </row>
    <row r="10" spans="1:8" ht="17.25" customHeight="1" x14ac:dyDescent="0.15">
      <c r="B10" s="39" t="s">
        <v>42</v>
      </c>
      <c r="C10" s="57">
        <f t="shared" si="0"/>
        <v>73</v>
      </c>
      <c r="D10" s="41">
        <f t="shared" si="0"/>
        <v>248000</v>
      </c>
      <c r="E10" s="41">
        <v>32</v>
      </c>
      <c r="F10" s="41">
        <v>110000</v>
      </c>
      <c r="G10" s="41">
        <v>41</v>
      </c>
      <c r="H10" s="58">
        <v>138000</v>
      </c>
    </row>
    <row r="11" spans="1:8" ht="17.25" customHeight="1" x14ac:dyDescent="0.15">
      <c r="B11" s="39" t="s">
        <v>20</v>
      </c>
      <c r="C11" s="57">
        <f t="shared" si="0"/>
        <v>13</v>
      </c>
      <c r="D11" s="41">
        <f t="shared" si="0"/>
        <v>50000</v>
      </c>
      <c r="E11" s="41">
        <v>7</v>
      </c>
      <c r="F11" s="41">
        <v>26000</v>
      </c>
      <c r="G11" s="41">
        <v>6</v>
      </c>
      <c r="H11" s="58">
        <v>24000</v>
      </c>
    </row>
    <row r="12" spans="1:8" ht="17.25" customHeight="1" x14ac:dyDescent="0.15">
      <c r="B12" s="43" t="s">
        <v>19</v>
      </c>
      <c r="C12" s="59">
        <f t="shared" si="0"/>
        <v>17</v>
      </c>
      <c r="D12" s="45">
        <f t="shared" si="0"/>
        <v>61000</v>
      </c>
      <c r="E12" s="45">
        <v>7</v>
      </c>
      <c r="F12" s="45">
        <v>27000</v>
      </c>
      <c r="G12" s="45">
        <v>10</v>
      </c>
      <c r="H12" s="60">
        <v>34000</v>
      </c>
    </row>
    <row r="13" spans="1:8" ht="15.75" customHeight="1" thickBot="1" x14ac:dyDescent="0.2">
      <c r="B13" s="70" t="s">
        <v>35</v>
      </c>
      <c r="C13" s="62">
        <f t="shared" si="0"/>
        <v>39</v>
      </c>
      <c r="D13" s="62">
        <f t="shared" si="0"/>
        <v>112500</v>
      </c>
      <c r="E13" s="62">
        <v>22</v>
      </c>
      <c r="F13" s="62">
        <v>62500</v>
      </c>
      <c r="G13" s="62">
        <v>17</v>
      </c>
      <c r="H13" s="63">
        <v>50000</v>
      </c>
    </row>
    <row r="14" spans="1:8" ht="15.75" customHeight="1" x14ac:dyDescent="0.15"/>
    <row r="15" spans="1:8" ht="15.75" customHeight="1" x14ac:dyDescent="0.15"/>
    <row r="16" spans="1:8" ht="15.75" customHeight="1" x14ac:dyDescent="0.15"/>
    <row r="17" ht="15.75" customHeight="1" x14ac:dyDescent="0.15"/>
    <row r="18" ht="15.75" customHeight="1" x14ac:dyDescent="0.15"/>
  </sheetData>
  <mergeCells count="4">
    <mergeCell ref="B6:B7"/>
    <mergeCell ref="C6:D6"/>
    <mergeCell ref="E6:F6"/>
    <mergeCell ref="G6:H6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10-67</vt:lpstr>
      <vt:lpstr>10-68</vt:lpstr>
      <vt:lpstr>10-69</vt:lpstr>
      <vt:lpstr>10-70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梶原雅隆</dc:creator>
  <cp:lastModifiedBy>川村利幸</cp:lastModifiedBy>
  <cp:lastPrinted>2023-05-29T08:16:44Z</cp:lastPrinted>
  <dcterms:created xsi:type="dcterms:W3CDTF">2023-01-17T04:12:36Z</dcterms:created>
  <dcterms:modified xsi:type="dcterms:W3CDTF">2023-05-29T08:26:40Z</dcterms:modified>
</cp:coreProperties>
</file>