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12\情報統計課\主管文書（個別的事項）_統計\05_統計\03_統計一般文書\00：　日田市統計書\R04年版日田市統計書\◆R5年度作業フォルダ\◆公開フォルダ\"/>
    </mc:Choice>
  </mc:AlternateContent>
  <bookViews>
    <workbookView xWindow="0" yWindow="0" windowWidth="11445" windowHeight="8445" tabRatio="833"/>
  </bookViews>
  <sheets>
    <sheet name="18-112" sheetId="4" r:id="rId1"/>
    <sheet name="18-113" sheetId="20" r:id="rId2"/>
    <sheet name="18-114" sheetId="2" r:id="rId3"/>
    <sheet name="18-115" sheetId="1" r:id="rId4"/>
    <sheet name="18-116" sheetId="19" r:id="rId5"/>
    <sheet name="18-117" sheetId="21" r:id="rId6"/>
    <sheet name="18-118" sheetId="7" r:id="rId7"/>
    <sheet name="18-119" sheetId="8" r:id="rId8"/>
    <sheet name="18-120" sheetId="9" r:id="rId9"/>
    <sheet name="18-121" sheetId="10" r:id="rId10"/>
    <sheet name="18-122" sheetId="11" r:id="rId11"/>
    <sheet name="18-123" sheetId="12" r:id="rId12"/>
    <sheet name="18-124" sheetId="13" r:id="rId13"/>
    <sheet name="18-125" sheetId="22" r:id="rId14"/>
    <sheet name="18-126" sheetId="15" r:id="rId15"/>
    <sheet name="18-127" sheetId="16" r:id="rId16"/>
    <sheet name="18-128" sheetId="17" r:id="rId17"/>
    <sheet name="18-129" sheetId="18" r:id="rId18"/>
  </sheets>
  <externalReferences>
    <externalReference r:id="rId19"/>
  </externalReferences>
  <definedNames>
    <definedName name="_xlnm.Print_Area" localSheetId="16">'18-128'!$A$1:$K$13</definedName>
    <definedName name="公害等の種類">[1]ドロップダウンリスト!$B$5:$B$18</definedName>
    <definedName name="被害用途地区">[1]ドロップダウンリスト!$H$5:$H$13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21" l="1"/>
  <c r="I21" i="21"/>
  <c r="C21" i="21"/>
  <c r="C20" i="21"/>
  <c r="C19" i="21"/>
  <c r="C15" i="21"/>
  <c r="C11" i="21"/>
  <c r="C10" i="21"/>
  <c r="C9" i="21"/>
  <c r="C8" i="21"/>
  <c r="C7" i="21"/>
  <c r="C30" i="19" l="1"/>
  <c r="C29" i="19"/>
  <c r="C28" i="19"/>
  <c r="C27" i="19"/>
  <c r="C26" i="19"/>
  <c r="I22" i="19"/>
  <c r="F22" i="19"/>
  <c r="C22" i="19"/>
  <c r="I21" i="19"/>
  <c r="F21" i="19"/>
  <c r="C21" i="19" s="1"/>
  <c r="I20" i="19"/>
  <c r="F20" i="19"/>
  <c r="C20" i="19"/>
  <c r="I19" i="19"/>
  <c r="F19" i="19"/>
  <c r="C19" i="19"/>
  <c r="I18" i="19"/>
  <c r="F18" i="19"/>
  <c r="C18" i="19" s="1"/>
  <c r="C13" i="19"/>
  <c r="C12" i="19"/>
  <c r="C11" i="19"/>
  <c r="C10" i="19"/>
  <c r="C9" i="19"/>
  <c r="K8" i="17" l="1"/>
  <c r="P8" i="17"/>
  <c r="K9" i="17"/>
  <c r="P9" i="17"/>
  <c r="K10" i="17"/>
  <c r="P10" i="17"/>
  <c r="K11" i="17"/>
  <c r="P11" i="17"/>
  <c r="P12" i="17"/>
  <c r="F7" i="9" l="1"/>
  <c r="F8" i="9"/>
  <c r="F9" i="9"/>
  <c r="F10" i="9"/>
  <c r="F11" i="9"/>
</calcChain>
</file>

<file path=xl/sharedStrings.xml><?xml version="1.0" encoding="utf-8"?>
<sst xmlns="http://schemas.openxmlformats.org/spreadsheetml/2006/main" count="721" uniqueCount="345">
  <si>
    <t>年　　度</t>
    <rPh sb="0" eb="1">
      <t>トシ</t>
    </rPh>
    <rPh sb="3" eb="4">
      <t>ド</t>
    </rPh>
    <phoneticPr fontId="4"/>
  </si>
  <si>
    <t>総　　数</t>
    <rPh sb="0" eb="1">
      <t>フサ</t>
    </rPh>
    <rPh sb="3" eb="4">
      <t>カズ</t>
    </rPh>
    <phoneticPr fontId="4"/>
  </si>
  <si>
    <t>養護施設</t>
    <rPh sb="0" eb="2">
      <t>ヨウゴ</t>
    </rPh>
    <rPh sb="2" eb="4">
      <t>シセツ</t>
    </rPh>
    <phoneticPr fontId="4"/>
  </si>
  <si>
    <t>自立支援　施設</t>
    <rPh sb="0" eb="2">
      <t>ジリツ</t>
    </rPh>
    <rPh sb="2" eb="4">
      <t>シエン</t>
    </rPh>
    <rPh sb="5" eb="7">
      <t>シセツ</t>
    </rPh>
    <phoneticPr fontId="4"/>
  </si>
  <si>
    <t>福祉型障害児入所施設 *1</t>
    <rPh sb="0" eb="3">
      <t>フクシガタ</t>
    </rPh>
    <rPh sb="3" eb="5">
      <t>ショウガイ</t>
    </rPh>
    <rPh sb="5" eb="6">
      <t>ジ</t>
    </rPh>
    <rPh sb="6" eb="8">
      <t>ニュウショ</t>
    </rPh>
    <rPh sb="8" eb="10">
      <t>シセツ</t>
    </rPh>
    <phoneticPr fontId="4"/>
  </si>
  <si>
    <t>医療型障害児入所施設および指定医療機関 *2</t>
    <rPh sb="0" eb="2">
      <t>イリョウ</t>
    </rPh>
    <rPh sb="2" eb="3">
      <t>ガタ</t>
    </rPh>
    <rPh sb="3" eb="5">
      <t>ショウガイ</t>
    </rPh>
    <rPh sb="5" eb="6">
      <t>ジ</t>
    </rPh>
    <rPh sb="6" eb="8">
      <t>ニュウショ</t>
    </rPh>
    <rPh sb="8" eb="10">
      <t>シセツ</t>
    </rPh>
    <phoneticPr fontId="4"/>
  </si>
  <si>
    <t>乳児院</t>
    <rPh sb="0" eb="2">
      <t>ニュウジ</t>
    </rPh>
    <rPh sb="2" eb="3">
      <t>イン</t>
    </rPh>
    <phoneticPr fontId="4"/>
  </si>
  <si>
    <t>平成29年度</t>
    <rPh sb="0" eb="2">
      <t>ヘイセイ</t>
    </rPh>
    <rPh sb="4" eb="5">
      <t>ネン</t>
    </rPh>
    <rPh sb="5" eb="6">
      <t>ド</t>
    </rPh>
    <phoneticPr fontId="3"/>
  </si>
  <si>
    <t>平成30年度</t>
    <rPh sb="0" eb="2">
      <t>ヘイセイ</t>
    </rPh>
    <rPh sb="4" eb="5">
      <t>ネン</t>
    </rPh>
    <phoneticPr fontId="3"/>
  </si>
  <si>
    <t>令和2年度</t>
    <rPh sb="0" eb="2">
      <t>レイワ</t>
    </rPh>
    <rPh sb="3" eb="4">
      <t>ネン</t>
    </rPh>
    <phoneticPr fontId="3"/>
  </si>
  <si>
    <t>令和3年度</t>
    <rPh sb="0" eb="2">
      <t>レイワ</t>
    </rPh>
    <rPh sb="3" eb="4">
      <t>ネン</t>
    </rPh>
    <phoneticPr fontId="3"/>
  </si>
  <si>
    <t>※1　福祉型障害児入所施設</t>
    <rPh sb="3" eb="6">
      <t>フクシガタ</t>
    </rPh>
    <rPh sb="6" eb="8">
      <t>ショウガイ</t>
    </rPh>
    <rPh sb="8" eb="9">
      <t>ジ</t>
    </rPh>
    <rPh sb="9" eb="11">
      <t>ニュウショ</t>
    </rPh>
    <rPh sb="11" eb="13">
      <t>シセツ</t>
    </rPh>
    <phoneticPr fontId="4"/>
  </si>
  <si>
    <t>　　　障がいのある児童のための児童福祉施設（入所）で、児童の保護、日常生活の指導、知識技能の付与等を行う。</t>
    <rPh sb="3" eb="4">
      <t>ショウ</t>
    </rPh>
    <rPh sb="9" eb="11">
      <t>ジドウ</t>
    </rPh>
    <rPh sb="15" eb="17">
      <t>ジドウ</t>
    </rPh>
    <rPh sb="17" eb="19">
      <t>フクシ</t>
    </rPh>
    <rPh sb="19" eb="21">
      <t>シセツ</t>
    </rPh>
    <rPh sb="22" eb="24">
      <t>ニュウショ</t>
    </rPh>
    <rPh sb="27" eb="29">
      <t>ジドウ</t>
    </rPh>
    <rPh sb="30" eb="32">
      <t>ホゴ</t>
    </rPh>
    <rPh sb="33" eb="35">
      <t>ニチジョウ</t>
    </rPh>
    <rPh sb="35" eb="37">
      <t>セイカツ</t>
    </rPh>
    <rPh sb="38" eb="40">
      <t>シドウ</t>
    </rPh>
    <rPh sb="41" eb="43">
      <t>チシキ</t>
    </rPh>
    <rPh sb="43" eb="45">
      <t>ギノウ</t>
    </rPh>
    <rPh sb="46" eb="48">
      <t>フヨ</t>
    </rPh>
    <rPh sb="48" eb="49">
      <t>トウ</t>
    </rPh>
    <rPh sb="50" eb="51">
      <t>オコナ</t>
    </rPh>
    <phoneticPr fontId="4"/>
  </si>
  <si>
    <t>※2　医療型障害児入所施設</t>
    <rPh sb="3" eb="5">
      <t>イリョウ</t>
    </rPh>
    <rPh sb="5" eb="6">
      <t>ガタ</t>
    </rPh>
    <rPh sb="6" eb="8">
      <t>ショウガイ</t>
    </rPh>
    <rPh sb="8" eb="9">
      <t>ジ</t>
    </rPh>
    <rPh sb="9" eb="11">
      <t>ニュウショ</t>
    </rPh>
    <rPh sb="11" eb="13">
      <t>シセツ</t>
    </rPh>
    <phoneticPr fontId="4"/>
  </si>
  <si>
    <t>　　　障がいのある児童のための児童福祉施設（入所）で、児童の保護、日常生活の指導、知識技能の付与等の他、治療を行う。</t>
    <rPh sb="3" eb="4">
      <t>ショウ</t>
    </rPh>
    <rPh sb="9" eb="11">
      <t>ジドウ</t>
    </rPh>
    <rPh sb="15" eb="17">
      <t>ジドウ</t>
    </rPh>
    <rPh sb="17" eb="19">
      <t>フクシ</t>
    </rPh>
    <rPh sb="19" eb="21">
      <t>シセツ</t>
    </rPh>
    <rPh sb="22" eb="24">
      <t>ニュウショ</t>
    </rPh>
    <rPh sb="27" eb="29">
      <t>ジドウ</t>
    </rPh>
    <rPh sb="30" eb="32">
      <t>ホゴ</t>
    </rPh>
    <rPh sb="33" eb="35">
      <t>ニチジョウ</t>
    </rPh>
    <rPh sb="35" eb="37">
      <t>セイカツ</t>
    </rPh>
    <rPh sb="38" eb="40">
      <t>シドウ</t>
    </rPh>
    <rPh sb="41" eb="43">
      <t>チシキ</t>
    </rPh>
    <rPh sb="43" eb="45">
      <t>ギノウ</t>
    </rPh>
    <rPh sb="46" eb="48">
      <t>フヨ</t>
    </rPh>
    <rPh sb="48" eb="49">
      <t>トウ</t>
    </rPh>
    <rPh sb="50" eb="51">
      <t>ホカ</t>
    </rPh>
    <rPh sb="52" eb="54">
      <t>チリョウ</t>
    </rPh>
    <rPh sb="55" eb="56">
      <t>オコナ</t>
    </rPh>
    <phoneticPr fontId="4"/>
  </si>
  <si>
    <t>その他</t>
    <rPh sb="2" eb="3">
      <t>タ</t>
    </rPh>
    <phoneticPr fontId="4"/>
  </si>
  <si>
    <t>心身障がい</t>
    <rPh sb="0" eb="2">
      <t>シンシン</t>
    </rPh>
    <rPh sb="2" eb="3">
      <t>サワ</t>
    </rPh>
    <phoneticPr fontId="4"/>
  </si>
  <si>
    <t>環境福祉</t>
    <rPh sb="0" eb="2">
      <t>カンキョウ</t>
    </rPh>
    <rPh sb="2" eb="4">
      <t>フクシ</t>
    </rPh>
    <phoneticPr fontId="4"/>
  </si>
  <si>
    <t>家族関係</t>
    <rPh sb="0" eb="2">
      <t>カゾク</t>
    </rPh>
    <rPh sb="2" eb="4">
      <t>カンケイ</t>
    </rPh>
    <phoneticPr fontId="4"/>
  </si>
  <si>
    <t>非行</t>
    <rPh sb="0" eb="2">
      <t>ヒコウ</t>
    </rPh>
    <phoneticPr fontId="4"/>
  </si>
  <si>
    <t>学校生活</t>
    <rPh sb="0" eb="2">
      <t>ガッコウ</t>
    </rPh>
    <rPh sb="2" eb="4">
      <t>セイカツ</t>
    </rPh>
    <phoneticPr fontId="4"/>
  </si>
  <si>
    <t>知能言語</t>
    <rPh sb="0" eb="2">
      <t>チノウ</t>
    </rPh>
    <rPh sb="2" eb="4">
      <t>ゲンゴ</t>
    </rPh>
    <phoneticPr fontId="4"/>
  </si>
  <si>
    <t>生活習慣
性格</t>
    <rPh sb="0" eb="2">
      <t>セイカツ</t>
    </rPh>
    <rPh sb="2" eb="4">
      <t>シュウカン</t>
    </rPh>
    <rPh sb="5" eb="7">
      <t>セイカク</t>
    </rPh>
    <phoneticPr fontId="4"/>
  </si>
  <si>
    <t>年　　度</t>
    <rPh sb="0" eb="1">
      <t>トシ</t>
    </rPh>
    <rPh sb="3" eb="4">
      <t>タビ</t>
    </rPh>
    <phoneticPr fontId="4"/>
  </si>
  <si>
    <t>児童</t>
    <rPh sb="0" eb="2">
      <t>ジドウ</t>
    </rPh>
    <phoneticPr fontId="4"/>
  </si>
  <si>
    <t>受給者</t>
    <rPh sb="0" eb="3">
      <t>ジュキュウシャ</t>
    </rPh>
    <phoneticPr fontId="4"/>
  </si>
  <si>
    <t>受給者</t>
    <rPh sb="0" eb="2">
      <t>ジュキュウ</t>
    </rPh>
    <rPh sb="2" eb="3">
      <t>シャ</t>
    </rPh>
    <phoneticPr fontId="4"/>
  </si>
  <si>
    <t>施設(里親)</t>
    <rPh sb="0" eb="2">
      <t>シセツ</t>
    </rPh>
    <rPh sb="3" eb="5">
      <t>サトオヤ</t>
    </rPh>
    <phoneticPr fontId="4"/>
  </si>
  <si>
    <t>特例給付</t>
    <rPh sb="0" eb="2">
      <t>トクレイ</t>
    </rPh>
    <rPh sb="2" eb="4">
      <t>キュウフ</t>
    </rPh>
    <phoneticPr fontId="4"/>
  </si>
  <si>
    <t>非被用者</t>
    <rPh sb="0" eb="1">
      <t>ヒ</t>
    </rPh>
    <rPh sb="1" eb="4">
      <t>ヒヨウシャ</t>
    </rPh>
    <phoneticPr fontId="4"/>
  </si>
  <si>
    <t>被用者</t>
    <rPh sb="0" eb="3">
      <t>ヒヨウシャ</t>
    </rPh>
    <phoneticPr fontId="4"/>
  </si>
  <si>
    <t>基準日：各年5月1日</t>
    <rPh sb="0" eb="3">
      <t>キジュンビ</t>
    </rPh>
    <phoneticPr fontId="3"/>
  </si>
  <si>
    <t>女</t>
    <rPh sb="0" eb="1">
      <t>オンナ</t>
    </rPh>
    <phoneticPr fontId="4"/>
  </si>
  <si>
    <t>男</t>
    <rPh sb="0" eb="1">
      <t>オトコ</t>
    </rPh>
    <phoneticPr fontId="4"/>
  </si>
  <si>
    <t>5才</t>
    <rPh sb="1" eb="2">
      <t>サイ</t>
    </rPh>
    <phoneticPr fontId="4"/>
  </si>
  <si>
    <t>4才</t>
    <rPh sb="1" eb="2">
      <t>サイ</t>
    </rPh>
    <phoneticPr fontId="4"/>
  </si>
  <si>
    <t>3才</t>
    <rPh sb="1" eb="2">
      <t>サイ</t>
    </rPh>
    <phoneticPr fontId="4"/>
  </si>
  <si>
    <t>2才</t>
    <rPh sb="1" eb="2">
      <t>サイ</t>
    </rPh>
    <phoneticPr fontId="4"/>
  </si>
  <si>
    <t>1才</t>
    <rPh sb="1" eb="2">
      <t>サイ</t>
    </rPh>
    <phoneticPr fontId="4"/>
  </si>
  <si>
    <t>0才</t>
    <rPh sb="1" eb="2">
      <t>サイ</t>
    </rPh>
    <phoneticPr fontId="4"/>
  </si>
  <si>
    <t>職員数(臨時等含）</t>
    <rPh sb="0" eb="2">
      <t>ショクイン</t>
    </rPh>
    <rPh sb="2" eb="3">
      <t>スウ</t>
    </rPh>
    <rPh sb="4" eb="6">
      <t>リンジ</t>
    </rPh>
    <rPh sb="6" eb="7">
      <t>ナド</t>
    </rPh>
    <rPh sb="7" eb="8">
      <t>フク</t>
    </rPh>
    <phoneticPr fontId="4"/>
  </si>
  <si>
    <t>幼児数</t>
    <rPh sb="0" eb="1">
      <t>ヨウ</t>
    </rPh>
    <rPh sb="1" eb="2">
      <t>コ</t>
    </rPh>
    <rPh sb="2" eb="3">
      <t>スウ</t>
    </rPh>
    <phoneticPr fontId="4"/>
  </si>
  <si>
    <t>定  員</t>
    <rPh sb="0" eb="1">
      <t>サダム</t>
    </rPh>
    <rPh sb="3" eb="4">
      <t>イン</t>
    </rPh>
    <phoneticPr fontId="4"/>
  </si>
  <si>
    <t xml:space="preserve">保 育 園 名 </t>
    <rPh sb="0" eb="1">
      <t>タモツ</t>
    </rPh>
    <rPh sb="2" eb="3">
      <t>イク</t>
    </rPh>
    <rPh sb="4" eb="5">
      <t>エン</t>
    </rPh>
    <rPh sb="6" eb="7">
      <t>ナ</t>
    </rPh>
    <phoneticPr fontId="4"/>
  </si>
  <si>
    <t>基準日：令和4年4月30日</t>
    <rPh sb="0" eb="3">
      <t>キジュンビ</t>
    </rPh>
    <rPh sb="4" eb="6">
      <t>レイワ</t>
    </rPh>
    <rPh sb="7" eb="8">
      <t>ネン</t>
    </rPh>
    <rPh sb="9" eb="10">
      <t>ガツ</t>
    </rPh>
    <rPh sb="12" eb="13">
      <t>ニチ</t>
    </rPh>
    <phoneticPr fontId="3"/>
  </si>
  <si>
    <t>資料：市こども未来課</t>
    <rPh sb="9" eb="10">
      <t>カ</t>
    </rPh>
    <phoneticPr fontId="3"/>
  </si>
  <si>
    <t>すばるこども園</t>
  </si>
  <si>
    <t>認定こども園緑ヶ丘第二幼稚園</t>
  </si>
  <si>
    <t>ひまわり認定こども園</t>
  </si>
  <si>
    <t>白毫こども園</t>
  </si>
  <si>
    <t>こども園るんびにい</t>
  </si>
  <si>
    <t>みそらこども園</t>
  </si>
  <si>
    <t>認定こども園日田ルーテルこども園</t>
  </si>
  <si>
    <t>丸の内こども園</t>
  </si>
  <si>
    <t>三芳昭和園</t>
  </si>
  <si>
    <t>五馬保育園</t>
  </si>
  <si>
    <t>小野保育園</t>
  </si>
  <si>
    <t>さかえ保育園</t>
  </si>
  <si>
    <t>白蓮保育園</t>
  </si>
  <si>
    <t>夜明にこにこ保育園</t>
  </si>
  <si>
    <t>るりいろ保育園</t>
  </si>
  <si>
    <t>つぼみ保育園</t>
  </si>
  <si>
    <t>幼保連携型認定こども園</t>
    <rPh sb="0" eb="2">
      <t>ヨウホ</t>
    </rPh>
    <rPh sb="2" eb="5">
      <t>レンケイガタ</t>
    </rPh>
    <rPh sb="5" eb="7">
      <t>ニンテイ</t>
    </rPh>
    <rPh sb="10" eb="11">
      <t>エン</t>
    </rPh>
    <phoneticPr fontId="5"/>
  </si>
  <si>
    <t>令和こどもの森</t>
    <rPh sb="0" eb="2">
      <t>レイワ</t>
    </rPh>
    <rPh sb="6" eb="7">
      <t>モリ</t>
    </rPh>
    <phoneticPr fontId="1"/>
  </si>
  <si>
    <t>ひかりこども園</t>
    <rPh sb="6" eb="7">
      <t>エン</t>
    </rPh>
    <phoneticPr fontId="1"/>
  </si>
  <si>
    <t>認定こども園五和保育園</t>
    <rPh sb="6" eb="7">
      <t>ゴ</t>
    </rPh>
    <rPh sb="7" eb="8">
      <t>ワ</t>
    </rPh>
    <rPh sb="8" eb="10">
      <t>ホイク</t>
    </rPh>
    <phoneticPr fontId="1"/>
  </si>
  <si>
    <t>認定こども園みのり</t>
    <rPh sb="0" eb="2">
      <t>ニンテイ</t>
    </rPh>
    <rPh sb="5" eb="6">
      <t>エン</t>
    </rPh>
    <phoneticPr fontId="1"/>
  </si>
  <si>
    <t>幼稚園型認定こども園</t>
    <rPh sb="0" eb="3">
      <t>ヨウチエン</t>
    </rPh>
    <rPh sb="3" eb="4">
      <t>ガタ</t>
    </rPh>
    <rPh sb="4" eb="6">
      <t>ニンテイ</t>
    </rPh>
    <rPh sb="9" eb="10">
      <t>エン</t>
    </rPh>
    <phoneticPr fontId="5"/>
  </si>
  <si>
    <t>認定こども園カトリック日田幼稚園</t>
    <rPh sb="0" eb="2">
      <t>ニンテイ</t>
    </rPh>
    <rPh sb="5" eb="6">
      <t>エン</t>
    </rPh>
    <rPh sb="11" eb="13">
      <t>ヒタ</t>
    </rPh>
    <rPh sb="13" eb="16">
      <t>ヨウチエン</t>
    </rPh>
    <phoneticPr fontId="5"/>
  </si>
  <si>
    <t>月隈こども園</t>
    <rPh sb="0" eb="1">
      <t>ツキ</t>
    </rPh>
    <rPh sb="1" eb="2">
      <t>クマ</t>
    </rPh>
    <rPh sb="5" eb="6">
      <t>エン</t>
    </rPh>
    <phoneticPr fontId="5"/>
  </si>
  <si>
    <t>認定こども園三隈幼稚園</t>
    <rPh sb="0" eb="2">
      <t>ニンテイ</t>
    </rPh>
    <rPh sb="5" eb="6">
      <t>エン</t>
    </rPh>
    <rPh sb="6" eb="8">
      <t>ミクマ</t>
    </rPh>
    <rPh sb="8" eb="11">
      <t>ヨウチエン</t>
    </rPh>
    <phoneticPr fontId="5"/>
  </si>
  <si>
    <t>認定三芳幼稚園</t>
    <rPh sb="0" eb="2">
      <t>ニンテイ</t>
    </rPh>
    <rPh sb="2" eb="4">
      <t>ミヨシ</t>
    </rPh>
    <rPh sb="4" eb="7">
      <t>ヨウチエン</t>
    </rPh>
    <phoneticPr fontId="5"/>
  </si>
  <si>
    <t>保育園型認定こども園</t>
    <rPh sb="0" eb="3">
      <t>ホイクエン</t>
    </rPh>
    <rPh sb="3" eb="4">
      <t>ガタ</t>
    </rPh>
    <rPh sb="4" eb="6">
      <t>ニンテイ</t>
    </rPh>
    <rPh sb="9" eb="10">
      <t>エン</t>
    </rPh>
    <phoneticPr fontId="5"/>
  </si>
  <si>
    <t>朝日こども園</t>
    <rPh sb="0" eb="2">
      <t>アサヒ</t>
    </rPh>
    <rPh sb="5" eb="6">
      <t>エン</t>
    </rPh>
    <phoneticPr fontId="1"/>
  </si>
  <si>
    <t>おおやまこども園</t>
    <rPh sb="7" eb="8">
      <t>エン</t>
    </rPh>
    <phoneticPr fontId="1"/>
  </si>
  <si>
    <t>すぎっ子こども園</t>
    <rPh sb="3" eb="4">
      <t>コ</t>
    </rPh>
    <rPh sb="7" eb="8">
      <t>エン</t>
    </rPh>
    <phoneticPr fontId="2"/>
  </si>
  <si>
    <t>高瀬こども園</t>
    <rPh sb="0" eb="2">
      <t>タカセ</t>
    </rPh>
    <rPh sb="5" eb="6">
      <t>エン</t>
    </rPh>
    <phoneticPr fontId="2"/>
  </si>
  <si>
    <t>光岡こども園</t>
    <rPh sb="0" eb="2">
      <t>テルオカ</t>
    </rPh>
    <rPh sb="5" eb="6">
      <t>エン</t>
    </rPh>
    <phoneticPr fontId="2"/>
  </si>
  <si>
    <t>日隈こども園</t>
    <rPh sb="0" eb="1">
      <t>ヒ</t>
    </rPh>
    <rPh sb="1" eb="2">
      <t>クマ</t>
    </rPh>
    <phoneticPr fontId="1"/>
  </si>
  <si>
    <t>保育園</t>
    <rPh sb="0" eb="3">
      <t>ホイクエン</t>
    </rPh>
    <phoneticPr fontId="5"/>
  </si>
  <si>
    <t>小規模保育事業Ａ型</t>
    <rPh sb="0" eb="3">
      <t>ショウキボ</t>
    </rPh>
    <rPh sb="3" eb="5">
      <t>ホイク</t>
    </rPh>
    <rPh sb="5" eb="7">
      <t>ジギョウ</t>
    </rPh>
    <rPh sb="8" eb="9">
      <t>ガタ</t>
    </rPh>
    <phoneticPr fontId="5"/>
  </si>
  <si>
    <t>なかつえ保育園</t>
    <rPh sb="4" eb="7">
      <t>ホイクエン</t>
    </rPh>
    <phoneticPr fontId="1"/>
  </si>
  <si>
    <t>まえつえ保育園</t>
    <rPh sb="4" eb="7">
      <t>ホイクエン</t>
    </rPh>
    <phoneticPr fontId="1"/>
  </si>
  <si>
    <t>事業所内保育事業所A型</t>
    <rPh sb="0" eb="3">
      <t>ジギョウショ</t>
    </rPh>
    <rPh sb="3" eb="4">
      <t>ナイ</t>
    </rPh>
    <rPh sb="4" eb="6">
      <t>ホイク</t>
    </rPh>
    <rPh sb="6" eb="9">
      <t>ジギョウショ</t>
    </rPh>
    <rPh sb="10" eb="11">
      <t>ガタ</t>
    </rPh>
    <phoneticPr fontId="2"/>
  </si>
  <si>
    <t>日田中央病院たんぽぽ保育所</t>
    <rPh sb="0" eb="2">
      <t>ヒダ</t>
    </rPh>
    <rPh sb="2" eb="4">
      <t>チュウオウ</t>
    </rPh>
    <rPh sb="4" eb="6">
      <t>ビョウイン</t>
    </rPh>
    <rPh sb="10" eb="12">
      <t>ホイク</t>
    </rPh>
    <rPh sb="12" eb="13">
      <t>ジョ</t>
    </rPh>
    <phoneticPr fontId="1"/>
  </si>
  <si>
    <t>　　　B型は、雇用契約は結ばず、就労や生産活動の機会を提供し、就労に向けた支援を行う。</t>
    <rPh sb="4" eb="5">
      <t>ガタ</t>
    </rPh>
    <rPh sb="7" eb="9">
      <t>コヨウ</t>
    </rPh>
    <rPh sb="9" eb="11">
      <t>ケイヤク</t>
    </rPh>
    <rPh sb="12" eb="13">
      <t>ムス</t>
    </rPh>
    <rPh sb="16" eb="18">
      <t>シュウロウ</t>
    </rPh>
    <rPh sb="19" eb="21">
      <t>セイサン</t>
    </rPh>
    <rPh sb="21" eb="23">
      <t>カツドウ</t>
    </rPh>
    <rPh sb="24" eb="26">
      <t>キカイ</t>
    </rPh>
    <rPh sb="27" eb="29">
      <t>テイキョウ</t>
    </rPh>
    <rPh sb="31" eb="33">
      <t>シュウロウ</t>
    </rPh>
    <rPh sb="34" eb="35">
      <t>ム</t>
    </rPh>
    <rPh sb="37" eb="39">
      <t>シエン</t>
    </rPh>
    <rPh sb="40" eb="41">
      <t>オコナ</t>
    </rPh>
    <phoneticPr fontId="4"/>
  </si>
  <si>
    <t>　　　A型は、雇用契約に基づき、就労の機会を提供し、一般就労に向けた支援を行う。</t>
    <rPh sb="4" eb="5">
      <t>ガタ</t>
    </rPh>
    <rPh sb="7" eb="9">
      <t>コヨウ</t>
    </rPh>
    <rPh sb="9" eb="11">
      <t>ケイヤク</t>
    </rPh>
    <rPh sb="12" eb="13">
      <t>モト</t>
    </rPh>
    <rPh sb="16" eb="18">
      <t>シュウロウ</t>
    </rPh>
    <rPh sb="19" eb="21">
      <t>キカイ</t>
    </rPh>
    <rPh sb="22" eb="24">
      <t>テイキョウ</t>
    </rPh>
    <rPh sb="26" eb="28">
      <t>イッパン</t>
    </rPh>
    <rPh sb="28" eb="30">
      <t>シュウロウ</t>
    </rPh>
    <rPh sb="31" eb="32">
      <t>ム</t>
    </rPh>
    <rPh sb="34" eb="36">
      <t>シエン</t>
    </rPh>
    <rPh sb="37" eb="38">
      <t>オコナ</t>
    </rPh>
    <phoneticPr fontId="4"/>
  </si>
  <si>
    <t>　　　一般企業等での就労が困難な人に働く場を提供するとともに、式及び能力向上のための必要な訓練を行う。</t>
    <rPh sb="3" eb="5">
      <t>イッパン</t>
    </rPh>
    <rPh sb="5" eb="7">
      <t>キギョウ</t>
    </rPh>
    <rPh sb="7" eb="8">
      <t>トウ</t>
    </rPh>
    <rPh sb="10" eb="12">
      <t>シュウロウ</t>
    </rPh>
    <rPh sb="13" eb="15">
      <t>コンナン</t>
    </rPh>
    <rPh sb="16" eb="17">
      <t>ヒト</t>
    </rPh>
    <rPh sb="18" eb="19">
      <t>ハタラ</t>
    </rPh>
    <rPh sb="20" eb="21">
      <t>バ</t>
    </rPh>
    <rPh sb="22" eb="24">
      <t>テイキョウ</t>
    </rPh>
    <rPh sb="31" eb="32">
      <t>シキ</t>
    </rPh>
    <rPh sb="32" eb="33">
      <t>オヨ</t>
    </rPh>
    <rPh sb="34" eb="36">
      <t>ノウリョク</t>
    </rPh>
    <rPh sb="36" eb="38">
      <t>コウジョウ</t>
    </rPh>
    <rPh sb="42" eb="44">
      <t>ヒツヨウ</t>
    </rPh>
    <rPh sb="45" eb="47">
      <t>クンレン</t>
    </rPh>
    <rPh sb="48" eb="49">
      <t>オコナ</t>
    </rPh>
    <phoneticPr fontId="4"/>
  </si>
  <si>
    <t>　・就労継続支援（A型）（B型）</t>
    <rPh sb="2" eb="4">
      <t>シュウロウ</t>
    </rPh>
    <rPh sb="4" eb="6">
      <t>ケイゾク</t>
    </rPh>
    <rPh sb="6" eb="8">
      <t>シエン</t>
    </rPh>
    <rPh sb="10" eb="11">
      <t>ガタ</t>
    </rPh>
    <rPh sb="14" eb="15">
      <t>ガタ</t>
    </rPh>
    <phoneticPr fontId="4"/>
  </si>
  <si>
    <t>　　　事業所内や企業での作業や実習の実施により、適正と能力に応じた職場探しや就労後の職場定着のための支援を行う。</t>
    <rPh sb="3" eb="6">
      <t>ジギョウショ</t>
    </rPh>
    <rPh sb="6" eb="7">
      <t>ナイ</t>
    </rPh>
    <rPh sb="8" eb="10">
      <t>キギョウ</t>
    </rPh>
    <rPh sb="12" eb="14">
      <t>サギョウ</t>
    </rPh>
    <rPh sb="15" eb="17">
      <t>ジッシュウ</t>
    </rPh>
    <rPh sb="18" eb="20">
      <t>ジッシ</t>
    </rPh>
    <rPh sb="24" eb="26">
      <t>テキセイ</t>
    </rPh>
    <rPh sb="27" eb="29">
      <t>ノウリョク</t>
    </rPh>
    <rPh sb="30" eb="31">
      <t>オウ</t>
    </rPh>
    <rPh sb="33" eb="35">
      <t>ショクバ</t>
    </rPh>
    <rPh sb="35" eb="36">
      <t>サガ</t>
    </rPh>
    <rPh sb="38" eb="40">
      <t>シュウロウ</t>
    </rPh>
    <rPh sb="40" eb="41">
      <t>ゴ</t>
    </rPh>
    <phoneticPr fontId="4"/>
  </si>
  <si>
    <t>　　　一般企業への就労を希望する人に、一定期間、就労に必要な知識及び能力向上のための必要な訓練を行う。</t>
    <rPh sb="3" eb="5">
      <t>イッパン</t>
    </rPh>
    <rPh sb="5" eb="7">
      <t>キギョウ</t>
    </rPh>
    <rPh sb="9" eb="11">
      <t>シュウロウ</t>
    </rPh>
    <rPh sb="12" eb="14">
      <t>キボウ</t>
    </rPh>
    <rPh sb="16" eb="17">
      <t>ヒト</t>
    </rPh>
    <rPh sb="19" eb="21">
      <t>イッテイ</t>
    </rPh>
    <rPh sb="21" eb="23">
      <t>キカン</t>
    </rPh>
    <rPh sb="24" eb="26">
      <t>シュウロウ</t>
    </rPh>
    <rPh sb="27" eb="29">
      <t>ヒツヨウ</t>
    </rPh>
    <rPh sb="30" eb="32">
      <t>チシキ</t>
    </rPh>
    <rPh sb="32" eb="33">
      <t>オヨ</t>
    </rPh>
    <rPh sb="34" eb="36">
      <t>ノウリョク</t>
    </rPh>
    <rPh sb="36" eb="38">
      <t>コウジョウ</t>
    </rPh>
    <rPh sb="42" eb="44">
      <t>ヒツヨウ</t>
    </rPh>
    <rPh sb="45" eb="47">
      <t>クンレン</t>
    </rPh>
    <rPh sb="48" eb="49">
      <t>オコナ</t>
    </rPh>
    <phoneticPr fontId="4"/>
  </si>
  <si>
    <t>　・就労移行支援</t>
    <rPh sb="2" eb="4">
      <t>シュウロウ</t>
    </rPh>
    <rPh sb="4" eb="6">
      <t>イコウ</t>
    </rPh>
    <rPh sb="6" eb="8">
      <t>シエン</t>
    </rPh>
    <phoneticPr fontId="4"/>
  </si>
  <si>
    <t>※5　通所施設</t>
    <rPh sb="3" eb="5">
      <t>ツウショ</t>
    </rPh>
    <rPh sb="5" eb="7">
      <t>シセツ</t>
    </rPh>
    <phoneticPr fontId="4"/>
  </si>
  <si>
    <t>　その他の日常生活上の援助を行う。</t>
    <rPh sb="14" eb="15">
      <t>オコナ</t>
    </rPh>
    <phoneticPr fontId="4"/>
  </si>
  <si>
    <t>　共同生活を営むのに支障がない人に、主に夜間において、共同生活を行う住居で、相談、入浴、排せつ又は食事の介護、</t>
    <rPh sb="1" eb="3">
      <t>キョウドウ</t>
    </rPh>
    <rPh sb="3" eb="5">
      <t>セイカツ</t>
    </rPh>
    <rPh sb="6" eb="7">
      <t>イトナ</t>
    </rPh>
    <rPh sb="10" eb="12">
      <t>シショウ</t>
    </rPh>
    <rPh sb="15" eb="16">
      <t>ヒト</t>
    </rPh>
    <rPh sb="18" eb="19">
      <t>オモ</t>
    </rPh>
    <rPh sb="20" eb="22">
      <t>ヤカン</t>
    </rPh>
    <rPh sb="27" eb="29">
      <t>キョウドウ</t>
    </rPh>
    <rPh sb="29" eb="31">
      <t>セイカツ</t>
    </rPh>
    <rPh sb="32" eb="33">
      <t>オコナ</t>
    </rPh>
    <rPh sb="34" eb="36">
      <t>ジュウキョ</t>
    </rPh>
    <rPh sb="38" eb="40">
      <t>ソウダン</t>
    </rPh>
    <rPh sb="41" eb="43">
      <t>ニュウヨク</t>
    </rPh>
    <rPh sb="44" eb="45">
      <t>ハイ</t>
    </rPh>
    <rPh sb="47" eb="48">
      <t>マタ</t>
    </rPh>
    <phoneticPr fontId="4"/>
  </si>
  <si>
    <t>※4　グループホーム：共同生活援助（平成26年度から、ケアホームがグループホームへ一元化された。）</t>
    <rPh sb="11" eb="13">
      <t>キョウドウ</t>
    </rPh>
    <rPh sb="13" eb="15">
      <t>セイカツ</t>
    </rPh>
    <rPh sb="15" eb="17">
      <t>エンジョ</t>
    </rPh>
    <rPh sb="18" eb="20">
      <t>ヘイセイ</t>
    </rPh>
    <rPh sb="22" eb="24">
      <t>ネンド</t>
    </rPh>
    <rPh sb="41" eb="44">
      <t>イチゲンカ</t>
    </rPh>
    <phoneticPr fontId="4"/>
  </si>
  <si>
    <t>　施設に入所して、主に夜間において、入浴、排せつ及び食事等の介護、その他の必要な支援を行う。</t>
    <rPh sb="1" eb="3">
      <t>シセツ</t>
    </rPh>
    <rPh sb="4" eb="6">
      <t>ニュウショ</t>
    </rPh>
    <rPh sb="9" eb="10">
      <t>オモ</t>
    </rPh>
    <rPh sb="11" eb="13">
      <t>ヤカン</t>
    </rPh>
    <rPh sb="18" eb="20">
      <t>ニュウヨク</t>
    </rPh>
    <rPh sb="21" eb="22">
      <t>ハイ</t>
    </rPh>
    <rPh sb="24" eb="25">
      <t>オヨ</t>
    </rPh>
    <rPh sb="26" eb="28">
      <t>ショクジ</t>
    </rPh>
    <rPh sb="28" eb="29">
      <t>トウ</t>
    </rPh>
    <rPh sb="30" eb="32">
      <t>カイゴ</t>
    </rPh>
    <rPh sb="35" eb="36">
      <t>タ</t>
    </rPh>
    <rPh sb="37" eb="39">
      <t>ヒツヨウ</t>
    </rPh>
    <rPh sb="40" eb="42">
      <t>シエン</t>
    </rPh>
    <rPh sb="43" eb="44">
      <t>オコナ</t>
    </rPh>
    <phoneticPr fontId="4"/>
  </si>
  <si>
    <t>※3　施設入所</t>
    <rPh sb="3" eb="5">
      <t>シセツ</t>
    </rPh>
    <rPh sb="5" eb="7">
      <t>ニュウショ</t>
    </rPh>
    <phoneticPr fontId="4"/>
  </si>
  <si>
    <t>就労継続支援（B型）</t>
    <rPh sb="0" eb="2">
      <t>シュウロウ</t>
    </rPh>
    <rPh sb="2" eb="4">
      <t>ケイゾク</t>
    </rPh>
    <rPh sb="4" eb="6">
      <t>シエン</t>
    </rPh>
    <rPh sb="8" eb="9">
      <t>ガタ</t>
    </rPh>
    <phoneticPr fontId="4"/>
  </si>
  <si>
    <t>就労継続支援（A型）</t>
    <rPh sb="0" eb="2">
      <t>シュウロウ</t>
    </rPh>
    <rPh sb="2" eb="4">
      <t>ケイゾク</t>
    </rPh>
    <rPh sb="4" eb="6">
      <t>シエン</t>
    </rPh>
    <rPh sb="8" eb="9">
      <t>ガタ</t>
    </rPh>
    <phoneticPr fontId="4"/>
  </si>
  <si>
    <t>就労移行支援</t>
    <rPh sb="0" eb="2">
      <t>シュウロウ</t>
    </rPh>
    <rPh sb="2" eb="4">
      <t>イコウ</t>
    </rPh>
    <rPh sb="4" eb="6">
      <t>シエン</t>
    </rPh>
    <phoneticPr fontId="4"/>
  </si>
  <si>
    <t>通所施設</t>
    <rPh sb="0" eb="2">
      <t>ツウショ</t>
    </rPh>
    <rPh sb="2" eb="4">
      <t>シセツ</t>
    </rPh>
    <phoneticPr fontId="4"/>
  </si>
  <si>
    <t>施設入所 *3</t>
    <rPh sb="0" eb="2">
      <t>シセツ</t>
    </rPh>
    <rPh sb="2" eb="4">
      <t>ニュウショ</t>
    </rPh>
    <phoneticPr fontId="4"/>
  </si>
  <si>
    <t>③　障害者福祉施設利用状況</t>
    <rPh sb="2" eb="5">
      <t>ショウガイシャ</t>
    </rPh>
    <rPh sb="5" eb="7">
      <t>フクシ</t>
    </rPh>
    <rPh sb="7" eb="9">
      <t>シセツ</t>
    </rPh>
    <rPh sb="9" eb="11">
      <t>リヨウ</t>
    </rPh>
    <rPh sb="11" eb="13">
      <t>ジョウキョウ</t>
    </rPh>
    <phoneticPr fontId="4"/>
  </si>
  <si>
    <t>一件当り単価（円）</t>
    <rPh sb="0" eb="2">
      <t>イッケン</t>
    </rPh>
    <rPh sb="2" eb="3">
      <t>アタ</t>
    </rPh>
    <rPh sb="4" eb="6">
      <t>タンカ</t>
    </rPh>
    <rPh sb="7" eb="8">
      <t>エン</t>
    </rPh>
    <phoneticPr fontId="4"/>
  </si>
  <si>
    <t>公費支給額（円）</t>
    <rPh sb="0" eb="2">
      <t>コウヒ</t>
    </rPh>
    <rPh sb="2" eb="5">
      <t>シキュウガク</t>
    </rPh>
    <rPh sb="6" eb="7">
      <t>エン</t>
    </rPh>
    <phoneticPr fontId="4"/>
  </si>
  <si>
    <t>総医療費（円）</t>
    <rPh sb="0" eb="1">
      <t>ソウ</t>
    </rPh>
    <rPh sb="1" eb="4">
      <t>イリョウヒ</t>
    </rPh>
    <rPh sb="5" eb="6">
      <t>エン</t>
    </rPh>
    <phoneticPr fontId="4"/>
  </si>
  <si>
    <t>支給件数</t>
    <rPh sb="0" eb="2">
      <t>シキュウ</t>
    </rPh>
    <rPh sb="2" eb="4">
      <t>ケンスウ</t>
    </rPh>
    <phoneticPr fontId="4"/>
  </si>
  <si>
    <t>支給人数</t>
    <rPh sb="0" eb="2">
      <t>シキュウ</t>
    </rPh>
    <rPh sb="2" eb="4">
      <t>ニンズウ</t>
    </rPh>
    <phoneticPr fontId="4"/>
  </si>
  <si>
    <t>年　　度</t>
    <rPh sb="0" eb="1">
      <t>ネン</t>
    </rPh>
    <rPh sb="3" eb="4">
      <t>ド</t>
    </rPh>
    <phoneticPr fontId="4"/>
  </si>
  <si>
    <t>②　重度心身障害者医療費支給状況</t>
    <rPh sb="2" eb="4">
      <t>ジュウド</t>
    </rPh>
    <rPh sb="4" eb="6">
      <t>シンシン</t>
    </rPh>
    <rPh sb="6" eb="8">
      <t>ショウガイ</t>
    </rPh>
    <rPh sb="8" eb="9">
      <t>シャ</t>
    </rPh>
    <rPh sb="9" eb="12">
      <t>イリョウヒ</t>
    </rPh>
    <rPh sb="12" eb="14">
      <t>シキュウ</t>
    </rPh>
    <rPh sb="14" eb="16">
      <t>ジョウキョウ</t>
    </rPh>
    <phoneticPr fontId="4"/>
  </si>
  <si>
    <t>通院
自立支援医療</t>
    <rPh sb="0" eb="2">
      <t>ツウイン</t>
    </rPh>
    <phoneticPr fontId="4"/>
  </si>
  <si>
    <t>3級</t>
    <rPh sb="1" eb="2">
      <t>キュウ</t>
    </rPh>
    <phoneticPr fontId="4"/>
  </si>
  <si>
    <t>2級</t>
    <rPh sb="1" eb="2">
      <t>キュウ</t>
    </rPh>
    <phoneticPr fontId="4"/>
  </si>
  <si>
    <t>1級</t>
    <rPh sb="1" eb="2">
      <t>キュウ</t>
    </rPh>
    <phoneticPr fontId="4"/>
  </si>
  <si>
    <t>総数</t>
    <rPh sb="0" eb="2">
      <t>ソウスウ</t>
    </rPh>
    <phoneticPr fontId="4"/>
  </si>
  <si>
    <t>年　度</t>
    <rPh sb="0" eb="1">
      <t>トシ</t>
    </rPh>
    <rPh sb="2" eb="3">
      <t>ド</t>
    </rPh>
    <phoneticPr fontId="4"/>
  </si>
  <si>
    <t>　（3）精神障がい者（精神障害者保健福祉手帳交付者及び自立支援医療（精神通院）者数）</t>
    <rPh sb="4" eb="6">
      <t>セイシン</t>
    </rPh>
    <rPh sb="6" eb="7">
      <t>ショウ</t>
    </rPh>
    <rPh sb="9" eb="10">
      <t>シャ</t>
    </rPh>
    <rPh sb="11" eb="13">
      <t>セイシン</t>
    </rPh>
    <rPh sb="13" eb="16">
      <t>ショウガイシャ</t>
    </rPh>
    <rPh sb="16" eb="18">
      <t>ホケン</t>
    </rPh>
    <rPh sb="18" eb="20">
      <t>フクシ</t>
    </rPh>
    <rPh sb="20" eb="22">
      <t>テチョウ</t>
    </rPh>
    <rPh sb="22" eb="24">
      <t>コウフ</t>
    </rPh>
    <rPh sb="24" eb="25">
      <t>シャ</t>
    </rPh>
    <rPh sb="25" eb="26">
      <t>オヨ</t>
    </rPh>
    <rPh sb="27" eb="29">
      <t>ジリツ</t>
    </rPh>
    <rPh sb="29" eb="31">
      <t>シエン</t>
    </rPh>
    <rPh sb="31" eb="33">
      <t>イリョウ</t>
    </rPh>
    <rPh sb="34" eb="36">
      <t>セイシン</t>
    </rPh>
    <rPh sb="36" eb="38">
      <t>ツウイン</t>
    </rPh>
    <rPh sb="39" eb="40">
      <t>シャ</t>
    </rPh>
    <rPh sb="40" eb="41">
      <t>スウ</t>
    </rPh>
    <phoneticPr fontId="4"/>
  </si>
  <si>
    <t>計</t>
    <rPh sb="0" eb="1">
      <t>ケイ</t>
    </rPh>
    <phoneticPr fontId="4"/>
  </si>
  <si>
    <t>成人（18歳以上）</t>
    <rPh sb="0" eb="2">
      <t>セイジン</t>
    </rPh>
    <rPh sb="5" eb="8">
      <t>サイイジョウ</t>
    </rPh>
    <phoneticPr fontId="4"/>
  </si>
  <si>
    <t>児童（18歳未満）</t>
    <rPh sb="0" eb="2">
      <t>ジドウ</t>
    </rPh>
    <rPh sb="5" eb="8">
      <t>サイミマン</t>
    </rPh>
    <phoneticPr fontId="4"/>
  </si>
  <si>
    <t>B(中・軽度）</t>
    <rPh sb="2" eb="3">
      <t>チュウ</t>
    </rPh>
    <rPh sb="4" eb="6">
      <t>ケイド</t>
    </rPh>
    <phoneticPr fontId="4"/>
  </si>
  <si>
    <t>A（重度）</t>
    <rPh sb="2" eb="4">
      <t>ジュウド</t>
    </rPh>
    <phoneticPr fontId="4"/>
  </si>
  <si>
    <t>総　数</t>
    <rPh sb="0" eb="1">
      <t>ソウ</t>
    </rPh>
    <rPh sb="2" eb="3">
      <t>スウ</t>
    </rPh>
    <phoneticPr fontId="4"/>
  </si>
  <si>
    <t>　（2）知的障がい者（療育手帳交付者数）</t>
    <rPh sb="4" eb="6">
      <t>チテキ</t>
    </rPh>
    <rPh sb="6" eb="7">
      <t>ショウ</t>
    </rPh>
    <rPh sb="9" eb="10">
      <t>シャ</t>
    </rPh>
    <rPh sb="11" eb="13">
      <t>リョウイク</t>
    </rPh>
    <rPh sb="13" eb="15">
      <t>テチョウ</t>
    </rPh>
    <rPh sb="15" eb="17">
      <t>コウフ</t>
    </rPh>
    <rPh sb="17" eb="18">
      <t>シャ</t>
    </rPh>
    <rPh sb="18" eb="19">
      <t>スウ</t>
    </rPh>
    <phoneticPr fontId="4"/>
  </si>
  <si>
    <t>内部障がい</t>
    <rPh sb="0" eb="2">
      <t>ナイブ</t>
    </rPh>
    <rPh sb="2" eb="3">
      <t>サワ</t>
    </rPh>
    <phoneticPr fontId="4"/>
  </si>
  <si>
    <t>肢体不自由</t>
    <rPh sb="0" eb="2">
      <t>シタイ</t>
    </rPh>
    <rPh sb="2" eb="5">
      <t>フジユウ</t>
    </rPh>
    <phoneticPr fontId="4"/>
  </si>
  <si>
    <t>音声、言語機能障がい</t>
    <rPh sb="0" eb="2">
      <t>オンセイ</t>
    </rPh>
    <rPh sb="3" eb="5">
      <t>ゲンゴ</t>
    </rPh>
    <phoneticPr fontId="4"/>
  </si>
  <si>
    <t>聴覚、平衡機能障がい</t>
    <rPh sb="0" eb="2">
      <t>チョウカク</t>
    </rPh>
    <rPh sb="3" eb="5">
      <t>ヘイコウ</t>
    </rPh>
    <phoneticPr fontId="4"/>
  </si>
  <si>
    <t>視覚障がい</t>
    <rPh sb="0" eb="2">
      <t>シカク</t>
    </rPh>
    <rPh sb="2" eb="3">
      <t>サワ</t>
    </rPh>
    <phoneticPr fontId="4"/>
  </si>
  <si>
    <t>　（１）身体障がい者（身体障害者手帳交付者数）</t>
    <rPh sb="4" eb="6">
      <t>シンタイ</t>
    </rPh>
    <rPh sb="6" eb="7">
      <t>ショウ</t>
    </rPh>
    <rPh sb="9" eb="10">
      <t>シャ</t>
    </rPh>
    <rPh sb="11" eb="13">
      <t>シンタイ</t>
    </rPh>
    <rPh sb="13" eb="16">
      <t>ショウガイシャ</t>
    </rPh>
    <rPh sb="16" eb="18">
      <t>テチョウ</t>
    </rPh>
    <rPh sb="18" eb="20">
      <t>コウフ</t>
    </rPh>
    <rPh sb="20" eb="21">
      <t>シャ</t>
    </rPh>
    <rPh sb="21" eb="22">
      <t>スウ</t>
    </rPh>
    <phoneticPr fontId="4"/>
  </si>
  <si>
    <t>①　身体障害者手帳交付台帳登載者数</t>
    <rPh sb="2" eb="4">
      <t>シンタイ</t>
    </rPh>
    <rPh sb="4" eb="7">
      <t>ショウガイシャ</t>
    </rPh>
    <rPh sb="7" eb="9">
      <t>テチョウ</t>
    </rPh>
    <rPh sb="9" eb="11">
      <t>コウフ</t>
    </rPh>
    <rPh sb="11" eb="13">
      <t>ダイチョウ</t>
    </rPh>
    <rPh sb="13" eb="15">
      <t>トウサイ</t>
    </rPh>
    <rPh sb="15" eb="16">
      <t>モノ</t>
    </rPh>
    <rPh sb="16" eb="17">
      <t>スウ</t>
    </rPh>
    <phoneticPr fontId="4"/>
  </si>
  <si>
    <t>基準日：各年3月31日</t>
    <rPh sb="0" eb="3">
      <t>キジュンビ</t>
    </rPh>
    <phoneticPr fontId="3"/>
  </si>
  <si>
    <t>資料：市社会福祉課</t>
    <phoneticPr fontId="3"/>
  </si>
  <si>
    <t>※平成３０年度から国民健康保険が県単位化されたことにより、国庫支出金から県支出金へ変更されました。</t>
    <rPh sb="1" eb="3">
      <t>ヘイセイ</t>
    </rPh>
    <rPh sb="5" eb="7">
      <t>ネンド</t>
    </rPh>
    <rPh sb="9" eb="13">
      <t>コクミンケンコウ</t>
    </rPh>
    <rPh sb="13" eb="15">
      <t>ホケン</t>
    </rPh>
    <rPh sb="16" eb="17">
      <t>ケン</t>
    </rPh>
    <rPh sb="17" eb="20">
      <t>タンイカ</t>
    </rPh>
    <rPh sb="29" eb="31">
      <t>コッコ</t>
    </rPh>
    <rPh sb="31" eb="34">
      <t>シシュツキン</t>
    </rPh>
    <rPh sb="36" eb="37">
      <t>ケン</t>
    </rPh>
    <rPh sb="37" eb="40">
      <t>シシュツキン</t>
    </rPh>
    <rPh sb="41" eb="43">
      <t>ヘンコウ</t>
    </rPh>
    <phoneticPr fontId="3"/>
  </si>
  <si>
    <t>国庫支出金</t>
    <rPh sb="0" eb="2">
      <t>コッコ</t>
    </rPh>
    <rPh sb="2" eb="5">
      <t>シシュツキン</t>
    </rPh>
    <phoneticPr fontId="3"/>
  </si>
  <si>
    <t>特定健康診
査等負担金</t>
    <rPh sb="0" eb="2">
      <t>トクテイ</t>
    </rPh>
    <rPh sb="2" eb="4">
      <t>ケンコウ</t>
    </rPh>
    <rPh sb="4" eb="5">
      <t>シン</t>
    </rPh>
    <rPh sb="6" eb="7">
      <t>サ</t>
    </rPh>
    <rPh sb="7" eb="8">
      <t>トウ</t>
    </rPh>
    <rPh sb="8" eb="11">
      <t>フタンキン</t>
    </rPh>
    <phoneticPr fontId="3"/>
  </si>
  <si>
    <t>県特別
交付金</t>
    <rPh sb="0" eb="1">
      <t>ケン</t>
    </rPh>
    <rPh sb="1" eb="3">
      <t>トクベツ</t>
    </rPh>
    <rPh sb="4" eb="7">
      <t>コウフキン</t>
    </rPh>
    <phoneticPr fontId="3"/>
  </si>
  <si>
    <t>国特別調
整交付金</t>
    <rPh sb="0" eb="1">
      <t>クニ</t>
    </rPh>
    <rPh sb="1" eb="3">
      <t>トクベツ</t>
    </rPh>
    <rPh sb="3" eb="4">
      <t>チョウ</t>
    </rPh>
    <rPh sb="5" eb="6">
      <t>セイ</t>
    </rPh>
    <rPh sb="6" eb="9">
      <t>コウフキン</t>
    </rPh>
    <phoneticPr fontId="3"/>
  </si>
  <si>
    <t>保険者努力支
援制度交付金</t>
    <rPh sb="0" eb="3">
      <t>ホケンシャ</t>
    </rPh>
    <rPh sb="3" eb="5">
      <t>ドリョク</t>
    </rPh>
    <rPh sb="5" eb="6">
      <t>シ</t>
    </rPh>
    <rPh sb="7" eb="8">
      <t>エン</t>
    </rPh>
    <rPh sb="8" eb="10">
      <t>セイド</t>
    </rPh>
    <rPh sb="10" eb="13">
      <t>コウフキン</t>
    </rPh>
    <phoneticPr fontId="3"/>
  </si>
  <si>
    <t>普通交付金</t>
    <rPh sb="0" eb="2">
      <t>フツウ</t>
    </rPh>
    <rPh sb="2" eb="5">
      <t>コウフキン</t>
    </rPh>
    <phoneticPr fontId="3"/>
  </si>
  <si>
    <t>県　　　　　支　　　　  出　　  　　金　　（千円）</t>
    <rPh sb="0" eb="1">
      <t>ケン</t>
    </rPh>
    <rPh sb="24" eb="26">
      <t>センエン</t>
    </rPh>
    <phoneticPr fontId="4"/>
  </si>
  <si>
    <t>年　　度</t>
    <phoneticPr fontId="4"/>
  </si>
  <si>
    <t>特定健康診査等負担金</t>
    <rPh sb="0" eb="2">
      <t>トクテイ</t>
    </rPh>
    <rPh sb="2" eb="4">
      <t>ケンコウ</t>
    </rPh>
    <rPh sb="4" eb="5">
      <t>ミ</t>
    </rPh>
    <phoneticPr fontId="4"/>
  </si>
  <si>
    <t>高額医療費共同事業負担金</t>
    <rPh sb="0" eb="2">
      <t>コウガク</t>
    </rPh>
    <rPh sb="2" eb="5">
      <t>イリョウヒ</t>
    </rPh>
    <rPh sb="5" eb="7">
      <t>キョウドウ</t>
    </rPh>
    <rPh sb="7" eb="9">
      <t>ジギョウ</t>
    </rPh>
    <rPh sb="9" eb="12">
      <t>フタンキン</t>
    </rPh>
    <phoneticPr fontId="4"/>
  </si>
  <si>
    <t>特別調整
交付金</t>
    <rPh sb="0" eb="2">
      <t>トクベツ</t>
    </rPh>
    <rPh sb="2" eb="4">
      <t>チョウセイ</t>
    </rPh>
    <rPh sb="5" eb="8">
      <t>コウフキン</t>
    </rPh>
    <phoneticPr fontId="7"/>
  </si>
  <si>
    <t>普通調整
交付金</t>
    <rPh sb="0" eb="2">
      <t>フツウ</t>
    </rPh>
    <rPh sb="2" eb="4">
      <t>チョウセイ</t>
    </rPh>
    <rPh sb="5" eb="8">
      <t>コウフキン</t>
    </rPh>
    <phoneticPr fontId="7"/>
  </si>
  <si>
    <t>療養給付費
負担金</t>
    <rPh sb="0" eb="2">
      <t>リョウヨウ</t>
    </rPh>
    <rPh sb="2" eb="4">
      <t>キュウフ</t>
    </rPh>
    <rPh sb="4" eb="5">
      <t>ヒ</t>
    </rPh>
    <phoneticPr fontId="4"/>
  </si>
  <si>
    <t>国  　　　　庫  　　　　支　　　　  出　　  　　金　　（千円）</t>
    <rPh sb="32" eb="34">
      <t>センエン</t>
    </rPh>
    <phoneticPr fontId="4"/>
  </si>
  <si>
    <t>葬祭費</t>
  </si>
  <si>
    <t>高額療養費・高額介護合算療養費</t>
    <rPh sb="6" eb="8">
      <t>コウガク</t>
    </rPh>
    <rPh sb="8" eb="10">
      <t>カイゴ</t>
    </rPh>
    <rPh sb="10" eb="12">
      <t>ガッサン</t>
    </rPh>
    <rPh sb="12" eb="15">
      <t>リョウヨウヒ</t>
    </rPh>
    <phoneticPr fontId="7"/>
  </si>
  <si>
    <t>療養費</t>
  </si>
  <si>
    <t>保　　　　険　　　　給　　　　付　　　　状　　　　況　　（千円）</t>
    <rPh sb="29" eb="31">
      <t>センエン</t>
    </rPh>
    <phoneticPr fontId="4"/>
  </si>
  <si>
    <t>資料：市健康保険課</t>
    <phoneticPr fontId="3"/>
  </si>
  <si>
    <t>注）総世帯数、総人口は年間平均。　</t>
    <rPh sb="0" eb="1">
      <t>チュウ</t>
    </rPh>
    <phoneticPr fontId="7"/>
  </si>
  <si>
    <t>被保険者の
加入率（％）</t>
    <phoneticPr fontId="7"/>
  </si>
  <si>
    <t>世帯の
加入率（％）</t>
    <phoneticPr fontId="7"/>
  </si>
  <si>
    <t>被保険者数</t>
    <phoneticPr fontId="7"/>
  </si>
  <si>
    <t>加入世帯数</t>
    <phoneticPr fontId="7"/>
  </si>
  <si>
    <t>総人口</t>
  </si>
  <si>
    <t>総世帯数</t>
  </si>
  <si>
    <t>被保険者1人当り</t>
    <rPh sb="0" eb="4">
      <t>ヒホケンシャ</t>
    </rPh>
    <rPh sb="5" eb="6">
      <t>ヒト</t>
    </rPh>
    <rPh sb="6" eb="7">
      <t>アタ</t>
    </rPh>
    <phoneticPr fontId="4"/>
  </si>
  <si>
    <t>1世帯当り</t>
    <rPh sb="1" eb="3">
      <t>セタイ</t>
    </rPh>
    <rPh sb="3" eb="4">
      <t>アタ</t>
    </rPh>
    <phoneticPr fontId="4"/>
  </si>
  <si>
    <t>保険税収入額（円）</t>
    <rPh sb="0" eb="2">
      <t>ホケン</t>
    </rPh>
    <rPh sb="2" eb="3">
      <t>ゼイ</t>
    </rPh>
    <rPh sb="3" eb="5">
      <t>シュウニュウ</t>
    </rPh>
    <rPh sb="5" eb="6">
      <t>ガク</t>
    </rPh>
    <rPh sb="7" eb="8">
      <t>エン</t>
    </rPh>
    <phoneticPr fontId="4"/>
  </si>
  <si>
    <t>収納率（％）</t>
    <rPh sb="0" eb="2">
      <t>シュウノウ</t>
    </rPh>
    <rPh sb="2" eb="3">
      <t>リツ</t>
    </rPh>
    <phoneticPr fontId="4"/>
  </si>
  <si>
    <t>収入額（円）</t>
    <rPh sb="0" eb="2">
      <t>シュウニュウ</t>
    </rPh>
    <rPh sb="2" eb="3">
      <t>ガク</t>
    </rPh>
    <rPh sb="4" eb="5">
      <t>エン</t>
    </rPh>
    <phoneticPr fontId="4"/>
  </si>
  <si>
    <t>調定額(円）</t>
    <rPh sb="0" eb="1">
      <t>チョウ</t>
    </rPh>
    <rPh sb="1" eb="3">
      <t>テイガク</t>
    </rPh>
    <rPh sb="4" eb="5">
      <t>エン</t>
    </rPh>
    <phoneticPr fontId="4"/>
  </si>
  <si>
    <t>※高額介護サービス費、高額医療合算介護サービス費、 特定入所者介護サービス費、審査支払手数料</t>
    <rPh sb="1" eb="3">
      <t>コウガク</t>
    </rPh>
    <rPh sb="3" eb="5">
      <t>カイゴ</t>
    </rPh>
    <rPh sb="9" eb="10">
      <t>ヒ</t>
    </rPh>
    <rPh sb="11" eb="13">
      <t>コウガク</t>
    </rPh>
    <rPh sb="13" eb="15">
      <t>イリョウ</t>
    </rPh>
    <rPh sb="15" eb="17">
      <t>ガッサン</t>
    </rPh>
    <rPh sb="17" eb="19">
      <t>カイゴ</t>
    </rPh>
    <rPh sb="23" eb="24">
      <t>ヒ</t>
    </rPh>
    <phoneticPr fontId="4"/>
  </si>
  <si>
    <t>総計</t>
    <rPh sb="0" eb="2">
      <t>ソウケイ</t>
    </rPh>
    <phoneticPr fontId="4"/>
  </si>
  <si>
    <t>※高額介護サービス費等</t>
    <rPh sb="10" eb="11">
      <t>トウ</t>
    </rPh>
    <phoneticPr fontId="4"/>
  </si>
  <si>
    <t>介護予防サービス費</t>
    <rPh sb="0" eb="2">
      <t>カイゴ</t>
    </rPh>
    <rPh sb="2" eb="4">
      <t>ヨボウ</t>
    </rPh>
    <rPh sb="8" eb="9">
      <t>ヒ</t>
    </rPh>
    <phoneticPr fontId="4"/>
  </si>
  <si>
    <t>居宅介護サービス費等</t>
    <rPh sb="0" eb="2">
      <t>キョタク</t>
    </rPh>
    <rPh sb="2" eb="4">
      <t>カイゴ</t>
    </rPh>
    <rPh sb="8" eb="9">
      <t>ヒ</t>
    </rPh>
    <rPh sb="9" eb="10">
      <t>ナド</t>
    </rPh>
    <phoneticPr fontId="4"/>
  </si>
  <si>
    <t>保　険　給　付　（　円　）</t>
    <rPh sb="0" eb="1">
      <t>タモツ</t>
    </rPh>
    <rPh sb="2" eb="3">
      <t>ケン</t>
    </rPh>
    <rPh sb="4" eb="5">
      <t>キュウ</t>
    </rPh>
    <rPh sb="6" eb="7">
      <t>ヅケ</t>
    </rPh>
    <rPh sb="10" eb="11">
      <t>エン</t>
    </rPh>
    <phoneticPr fontId="4"/>
  </si>
  <si>
    <t>資料：市長寿福祉課</t>
    <phoneticPr fontId="3"/>
  </si>
  <si>
    <t>施設
サービス
利用者</t>
    <rPh sb="0" eb="2">
      <t>シセツ</t>
    </rPh>
    <phoneticPr fontId="4"/>
  </si>
  <si>
    <t>地域密着型
サービス
利用者</t>
    <rPh sb="0" eb="2">
      <t>チイキ</t>
    </rPh>
    <rPh sb="2" eb="5">
      <t>ミッチャクガタ</t>
    </rPh>
    <phoneticPr fontId="4"/>
  </si>
  <si>
    <t>居宅介護
サービス
利用者</t>
    <rPh sb="0" eb="2">
      <t>キョタク</t>
    </rPh>
    <rPh sb="2" eb="4">
      <t>カイゴ</t>
    </rPh>
    <phoneticPr fontId="4"/>
  </si>
  <si>
    <t>要介護
認定者</t>
    <rPh sb="0" eb="1">
      <t>ヨウ</t>
    </rPh>
    <rPh sb="1" eb="3">
      <t>カイゴ</t>
    </rPh>
    <phoneticPr fontId="4"/>
  </si>
  <si>
    <t>被保険者</t>
    <rPh sb="0" eb="4">
      <t>ヒホケンシャ</t>
    </rPh>
    <phoneticPr fontId="4"/>
  </si>
  <si>
    <t>注）現年分のみ、滞納繰越分を除く。</t>
    <rPh sb="0" eb="1">
      <t>チュウ</t>
    </rPh>
    <rPh sb="2" eb="3">
      <t>ゲン</t>
    </rPh>
    <rPh sb="3" eb="5">
      <t>ネンブン</t>
    </rPh>
    <rPh sb="8" eb="10">
      <t>タイノウ</t>
    </rPh>
    <rPh sb="10" eb="12">
      <t>クリコシ</t>
    </rPh>
    <rPh sb="12" eb="13">
      <t>ブン</t>
    </rPh>
    <rPh sb="14" eb="15">
      <t>ノゾ</t>
    </rPh>
    <phoneticPr fontId="4"/>
  </si>
  <si>
    <t>収納率(％)</t>
    <rPh sb="0" eb="2">
      <t>シュウノウ</t>
    </rPh>
    <rPh sb="2" eb="3">
      <t>リツ</t>
    </rPh>
    <phoneticPr fontId="4"/>
  </si>
  <si>
    <t>収納額(円)</t>
    <rPh sb="0" eb="2">
      <t>シュウノウ</t>
    </rPh>
    <rPh sb="2" eb="3">
      <t>ガク</t>
    </rPh>
    <rPh sb="4" eb="5">
      <t>エン</t>
    </rPh>
    <phoneticPr fontId="4"/>
  </si>
  <si>
    <t>調定額(円)</t>
    <rPh sb="0" eb="1">
      <t>チョウ</t>
    </rPh>
    <rPh sb="1" eb="3">
      <t>テイガク</t>
    </rPh>
    <rPh sb="4" eb="5">
      <t>エン</t>
    </rPh>
    <phoneticPr fontId="4"/>
  </si>
  <si>
    <t>調定額(円)</t>
    <rPh sb="0" eb="1">
      <t>チョウ</t>
    </rPh>
    <rPh sb="1" eb="2">
      <t>サダム</t>
    </rPh>
    <rPh sb="2" eb="3">
      <t>ガク</t>
    </rPh>
    <rPh sb="4" eb="5">
      <t>エン</t>
    </rPh>
    <phoneticPr fontId="4"/>
  </si>
  <si>
    <t>普　　通　　徴　　収</t>
    <rPh sb="0" eb="1">
      <t>アマネ</t>
    </rPh>
    <rPh sb="3" eb="4">
      <t>ツウ</t>
    </rPh>
    <rPh sb="6" eb="7">
      <t>シルシ</t>
    </rPh>
    <rPh sb="9" eb="10">
      <t>オサム</t>
    </rPh>
    <phoneticPr fontId="4"/>
  </si>
  <si>
    <t>特　　別　　徴　　収</t>
    <rPh sb="0" eb="1">
      <t>トク</t>
    </rPh>
    <rPh sb="3" eb="4">
      <t>ベツ</t>
    </rPh>
    <rPh sb="6" eb="7">
      <t>シルシ</t>
    </rPh>
    <rPh sb="9" eb="10">
      <t>オサム</t>
    </rPh>
    <phoneticPr fontId="4"/>
  </si>
  <si>
    <t>資料：市税務課</t>
  </si>
  <si>
    <t>年金額（円）</t>
    <rPh sb="4" eb="5">
      <t>エン</t>
    </rPh>
    <phoneticPr fontId="7"/>
  </si>
  <si>
    <t>件　数</t>
    <phoneticPr fontId="4"/>
  </si>
  <si>
    <t>件　数</t>
  </si>
  <si>
    <t>寡婦年金</t>
    <phoneticPr fontId="7"/>
  </si>
  <si>
    <t>遺族基礎年金</t>
  </si>
  <si>
    <t>年　　度</t>
    <phoneticPr fontId="7"/>
  </si>
  <si>
    <t>④　遺族基礎年金等　　　　　　　　　　　　　　　　　　　　　</t>
    <phoneticPr fontId="7"/>
  </si>
  <si>
    <t>年金額(円)</t>
    <rPh sb="4" eb="5">
      <t>エン</t>
    </rPh>
    <phoneticPr fontId="7"/>
  </si>
  <si>
    <t>件　数</t>
    <phoneticPr fontId="7"/>
  </si>
  <si>
    <t>障害年金</t>
    <phoneticPr fontId="7"/>
  </si>
  <si>
    <t>障害基礎年金</t>
    <phoneticPr fontId="7"/>
  </si>
  <si>
    <t>③　障害年金等</t>
    <phoneticPr fontId="7"/>
  </si>
  <si>
    <t>老齢福祉年金</t>
  </si>
  <si>
    <t>老齢年金</t>
    <rPh sb="0" eb="2">
      <t>ロウレイ</t>
    </rPh>
    <rPh sb="2" eb="4">
      <t>ネンキン</t>
    </rPh>
    <phoneticPr fontId="7"/>
  </si>
  <si>
    <t>老齢基礎年金</t>
  </si>
  <si>
    <t>②　老齢年金等</t>
    <phoneticPr fontId="7"/>
  </si>
  <si>
    <t>申　免</t>
    <phoneticPr fontId="7"/>
  </si>
  <si>
    <t>法　免</t>
    <phoneticPr fontId="7"/>
  </si>
  <si>
    <t>総　数</t>
    <phoneticPr fontId="7"/>
  </si>
  <si>
    <t>任　意</t>
    <phoneticPr fontId="7"/>
  </si>
  <si>
    <t>第３号</t>
  </si>
  <si>
    <t>第１号</t>
  </si>
  <si>
    <t>保険料収納額(円)</t>
    <rPh sb="7" eb="8">
      <t>エン</t>
    </rPh>
    <phoneticPr fontId="6"/>
  </si>
  <si>
    <t>保険料免除被保険者数</t>
  </si>
  <si>
    <t xml:space="preserve">①　被保険者数等　  　　 </t>
    <phoneticPr fontId="7"/>
  </si>
  <si>
    <t>資料：日田年金事務所</t>
    <phoneticPr fontId="3"/>
  </si>
  <si>
    <t>-</t>
    <phoneticPr fontId="3"/>
  </si>
  <si>
    <t>死亡者</t>
    <rPh sb="0" eb="3">
      <t>シボウシャ</t>
    </rPh>
    <phoneticPr fontId="4"/>
  </si>
  <si>
    <t>退所者</t>
    <rPh sb="0" eb="2">
      <t>タイショ</t>
    </rPh>
    <rPh sb="2" eb="3">
      <t>シャ</t>
    </rPh>
    <phoneticPr fontId="4"/>
  </si>
  <si>
    <t>入所者</t>
    <rPh sb="0" eb="3">
      <t>ニュウショシャ</t>
    </rPh>
    <phoneticPr fontId="4"/>
  </si>
  <si>
    <t>職員数</t>
    <rPh sb="0" eb="2">
      <t>ショクイン</t>
    </rPh>
    <rPh sb="2" eb="3">
      <t>スウ</t>
    </rPh>
    <phoneticPr fontId="4"/>
  </si>
  <si>
    <t>収容人員</t>
    <rPh sb="0" eb="2">
      <t>シュウヨウ</t>
    </rPh>
    <rPh sb="2" eb="4">
      <t>ジンイン</t>
    </rPh>
    <phoneticPr fontId="4"/>
  </si>
  <si>
    <t>収容能力</t>
    <rPh sb="0" eb="2">
      <t>シュウヨウ</t>
    </rPh>
    <rPh sb="2" eb="4">
      <t>ノウリョク</t>
    </rPh>
    <phoneticPr fontId="4"/>
  </si>
  <si>
    <t>1人暮らし率（％）</t>
    <rPh sb="1" eb="2">
      <t>ヒト</t>
    </rPh>
    <rPh sb="2" eb="3">
      <t>ク</t>
    </rPh>
    <rPh sb="5" eb="6">
      <t>リツ</t>
    </rPh>
    <phoneticPr fontId="4"/>
  </si>
  <si>
    <t>高齢化率（％）</t>
    <rPh sb="0" eb="3">
      <t>コウレイカ</t>
    </rPh>
    <rPh sb="3" eb="4">
      <t>リツ</t>
    </rPh>
    <phoneticPr fontId="4"/>
  </si>
  <si>
    <t>高齢者のみの世帯</t>
    <rPh sb="0" eb="3">
      <t>コウレイシャ</t>
    </rPh>
    <rPh sb="6" eb="8">
      <t>セタイ</t>
    </rPh>
    <phoneticPr fontId="4"/>
  </si>
  <si>
    <t>1人暮らし高齢者</t>
    <rPh sb="1" eb="2">
      <t>ヒト</t>
    </rPh>
    <rPh sb="2" eb="3">
      <t>ク</t>
    </rPh>
    <rPh sb="5" eb="8">
      <t>コウレイシャ</t>
    </rPh>
    <phoneticPr fontId="4"/>
  </si>
  <si>
    <t>65歳以上の高齢者のいる世帯</t>
    <rPh sb="2" eb="3">
      <t>サイ</t>
    </rPh>
    <rPh sb="3" eb="5">
      <t>イジョウ</t>
    </rPh>
    <rPh sb="6" eb="9">
      <t>コウレイシャ</t>
    </rPh>
    <rPh sb="12" eb="14">
      <t>セタイ</t>
    </rPh>
    <phoneticPr fontId="4"/>
  </si>
  <si>
    <t>75歳以上の人口</t>
    <rPh sb="2" eb="3">
      <t>サイ</t>
    </rPh>
    <rPh sb="3" eb="5">
      <t>イジョウ</t>
    </rPh>
    <rPh sb="6" eb="8">
      <t>ジンコウ</t>
    </rPh>
    <phoneticPr fontId="4"/>
  </si>
  <si>
    <t>65歳以上の人口</t>
    <rPh sb="2" eb="3">
      <t>サイ</t>
    </rPh>
    <rPh sb="3" eb="5">
      <t>イジョウ</t>
    </rPh>
    <rPh sb="6" eb="8">
      <t>ジンコウ</t>
    </rPh>
    <phoneticPr fontId="4"/>
  </si>
  <si>
    <t>人口</t>
    <rPh sb="0" eb="2">
      <t>ジンコウ</t>
    </rPh>
    <phoneticPr fontId="4"/>
  </si>
  <si>
    <t>令和4年</t>
    <rPh sb="0" eb="1">
      <t>レイ</t>
    </rPh>
    <rPh sb="1" eb="2">
      <t>カズ</t>
    </rPh>
    <rPh sb="3" eb="4">
      <t>ネン</t>
    </rPh>
    <phoneticPr fontId="4"/>
  </si>
  <si>
    <t>令和3年</t>
    <rPh sb="0" eb="1">
      <t>レイ</t>
    </rPh>
    <rPh sb="1" eb="2">
      <t>カズ</t>
    </rPh>
    <rPh sb="3" eb="4">
      <t>ネン</t>
    </rPh>
    <phoneticPr fontId="4"/>
  </si>
  <si>
    <t>令和2年</t>
    <rPh sb="0" eb="1">
      <t>レイ</t>
    </rPh>
    <rPh sb="1" eb="2">
      <t>カズ</t>
    </rPh>
    <rPh sb="3" eb="4">
      <t>ネン</t>
    </rPh>
    <phoneticPr fontId="4"/>
  </si>
  <si>
    <t>平成30年</t>
    <rPh sb="0" eb="2">
      <t>ヘイセイ</t>
    </rPh>
    <rPh sb="4" eb="5">
      <t>ネン</t>
    </rPh>
    <phoneticPr fontId="4"/>
  </si>
  <si>
    <t>平成29年</t>
    <rPh sb="0" eb="2">
      <t>ヘイセイ</t>
    </rPh>
    <rPh sb="4" eb="5">
      <t>ネン</t>
    </rPh>
    <phoneticPr fontId="4"/>
  </si>
  <si>
    <t>区　　分</t>
    <rPh sb="0" eb="1">
      <t>ク</t>
    </rPh>
    <rPh sb="3" eb="4">
      <t>ブン</t>
    </rPh>
    <phoneticPr fontId="4"/>
  </si>
  <si>
    <t>基準日：各年 3月31日</t>
    <rPh sb="0" eb="3">
      <t>キジュンビ</t>
    </rPh>
    <phoneticPr fontId="3"/>
  </si>
  <si>
    <t>注）平成31年より、民営化となったため、それ以降の値は不明。</t>
    <rPh sb="0" eb="1">
      <t>チュウ</t>
    </rPh>
    <rPh sb="2" eb="4">
      <t>ヘイセイ</t>
    </rPh>
    <rPh sb="6" eb="7">
      <t>ネン</t>
    </rPh>
    <rPh sb="10" eb="12">
      <t>ミンエイ</t>
    </rPh>
    <rPh sb="12" eb="13">
      <t>カ</t>
    </rPh>
    <rPh sb="22" eb="24">
      <t>イコウ</t>
    </rPh>
    <rPh sb="25" eb="26">
      <t>アタイ</t>
    </rPh>
    <rPh sb="27" eb="29">
      <t>フメイ</t>
    </rPh>
    <phoneticPr fontId="3"/>
  </si>
  <si>
    <t>転入</t>
    <rPh sb="0" eb="2">
      <t>テンニュウ</t>
    </rPh>
    <phoneticPr fontId="4"/>
  </si>
  <si>
    <t>老齢</t>
    <rPh sb="0" eb="2">
      <t>ロウレイ</t>
    </rPh>
    <phoneticPr fontId="4"/>
  </si>
  <si>
    <t>離婚行方不明</t>
    <rPh sb="0" eb="2">
      <t>リコン</t>
    </rPh>
    <phoneticPr fontId="4"/>
  </si>
  <si>
    <t>世帯主の死亡</t>
    <rPh sb="0" eb="3">
      <t>セタイヌシ</t>
    </rPh>
    <phoneticPr fontId="4"/>
  </si>
  <si>
    <t>稼動収入の減</t>
    <rPh sb="0" eb="2">
      <t>カドウ</t>
    </rPh>
    <rPh sb="2" eb="4">
      <t>シュウニュウ</t>
    </rPh>
    <phoneticPr fontId="4"/>
  </si>
  <si>
    <t>世帯員の疾病</t>
    <rPh sb="0" eb="3">
      <t>セタイイン</t>
    </rPh>
    <phoneticPr fontId="4"/>
  </si>
  <si>
    <t>世帯主の疾病</t>
    <rPh sb="0" eb="3">
      <t>セタイヌシ</t>
    </rPh>
    <phoneticPr fontId="4"/>
  </si>
  <si>
    <t>総　数</t>
    <rPh sb="0" eb="1">
      <t>フサ</t>
    </rPh>
    <rPh sb="2" eb="3">
      <t>カズ</t>
    </rPh>
    <phoneticPr fontId="4"/>
  </si>
  <si>
    <t>②　保護開始の理由</t>
    <rPh sb="2" eb="4">
      <t>ホゴ</t>
    </rPh>
    <rPh sb="4" eb="6">
      <t>カイシ</t>
    </rPh>
    <rPh sb="7" eb="9">
      <t>リユウ</t>
    </rPh>
    <phoneticPr fontId="4"/>
  </si>
  <si>
    <t>傷病障害</t>
    <rPh sb="0" eb="1">
      <t>キズ</t>
    </rPh>
    <rPh sb="1" eb="2">
      <t>ビョウ</t>
    </rPh>
    <rPh sb="2" eb="4">
      <t>ショウガイ</t>
    </rPh>
    <phoneticPr fontId="4"/>
  </si>
  <si>
    <t>母　子</t>
    <rPh sb="0" eb="1">
      <t>ハハ</t>
    </rPh>
    <rPh sb="2" eb="3">
      <t>コ</t>
    </rPh>
    <phoneticPr fontId="4"/>
  </si>
  <si>
    <t>高齢者</t>
    <rPh sb="0" eb="3">
      <t>コウレイシャ</t>
    </rPh>
    <phoneticPr fontId="4"/>
  </si>
  <si>
    <t>内　　　訳</t>
    <rPh sb="0" eb="1">
      <t>ウチ</t>
    </rPh>
    <rPh sb="4" eb="5">
      <t>ヤク</t>
    </rPh>
    <phoneticPr fontId="4"/>
  </si>
  <si>
    <t>世帯数</t>
    <rPh sb="0" eb="3">
      <t>セタイスウ</t>
    </rPh>
    <phoneticPr fontId="4"/>
  </si>
  <si>
    <t>保護人員</t>
    <rPh sb="0" eb="2">
      <t>ホゴ</t>
    </rPh>
    <rPh sb="2" eb="4">
      <t>ジンイン</t>
    </rPh>
    <phoneticPr fontId="4"/>
  </si>
  <si>
    <t>①　生活保護の推移</t>
    <rPh sb="2" eb="4">
      <t>セイカツ</t>
    </rPh>
    <rPh sb="4" eb="6">
      <t>ホゴ</t>
    </rPh>
    <rPh sb="7" eb="9">
      <t>スイイ</t>
    </rPh>
    <phoneticPr fontId="4"/>
  </si>
  <si>
    <t>保護費（千円）</t>
    <rPh sb="0" eb="3">
      <t>ホゴヒ</t>
    </rPh>
    <rPh sb="4" eb="6">
      <t>センエン</t>
    </rPh>
    <phoneticPr fontId="4"/>
  </si>
  <si>
    <t>人員</t>
    <rPh sb="0" eb="2">
      <t>ジンイン</t>
    </rPh>
    <phoneticPr fontId="4"/>
  </si>
  <si>
    <t>被保護人員</t>
    <rPh sb="0" eb="1">
      <t>ヒ</t>
    </rPh>
    <rPh sb="1" eb="3">
      <t>ホゴ</t>
    </rPh>
    <rPh sb="3" eb="5">
      <t>ジンイン</t>
    </rPh>
    <phoneticPr fontId="4"/>
  </si>
  <si>
    <t>被保護世帯</t>
    <rPh sb="0" eb="1">
      <t>ヒ</t>
    </rPh>
    <rPh sb="1" eb="3">
      <t>ホゴ</t>
    </rPh>
    <rPh sb="3" eb="5">
      <t>セタイ</t>
    </rPh>
    <phoneticPr fontId="4"/>
  </si>
  <si>
    <t>その他の扶助</t>
    <rPh sb="2" eb="3">
      <t>タ</t>
    </rPh>
    <rPh sb="4" eb="6">
      <t>フジョ</t>
    </rPh>
    <phoneticPr fontId="4"/>
  </si>
  <si>
    <t>介護扶助</t>
    <rPh sb="0" eb="2">
      <t>カイゴ</t>
    </rPh>
    <rPh sb="2" eb="4">
      <t>フジョ</t>
    </rPh>
    <phoneticPr fontId="4"/>
  </si>
  <si>
    <t>医療扶助</t>
    <rPh sb="0" eb="2">
      <t>イリョウ</t>
    </rPh>
    <rPh sb="2" eb="4">
      <t>フジョ</t>
    </rPh>
    <phoneticPr fontId="4"/>
  </si>
  <si>
    <t>教育扶助</t>
    <rPh sb="0" eb="2">
      <t>キョウイク</t>
    </rPh>
    <rPh sb="2" eb="4">
      <t>フジョ</t>
    </rPh>
    <phoneticPr fontId="4"/>
  </si>
  <si>
    <t>住宅扶助</t>
    <rPh sb="0" eb="2">
      <t>ジュウタク</t>
    </rPh>
    <rPh sb="2" eb="4">
      <t>フジョ</t>
    </rPh>
    <phoneticPr fontId="4"/>
  </si>
  <si>
    <t>生活扶助</t>
    <rPh sb="0" eb="2">
      <t>セイカツ</t>
    </rPh>
    <rPh sb="2" eb="4">
      <t>フジョ</t>
    </rPh>
    <phoneticPr fontId="4"/>
  </si>
  <si>
    <t>精神</t>
    <rPh sb="0" eb="2">
      <t>セイシン</t>
    </rPh>
    <phoneticPr fontId="4"/>
  </si>
  <si>
    <t>Ａ</t>
    <phoneticPr fontId="4"/>
  </si>
  <si>
    <t>外来</t>
    <rPh sb="0" eb="2">
      <t>ガイライ</t>
    </rPh>
    <phoneticPr fontId="4"/>
  </si>
  <si>
    <t>入院</t>
    <rPh sb="0" eb="2">
      <t>ニュウイン</t>
    </rPh>
    <phoneticPr fontId="4"/>
  </si>
  <si>
    <t>合計</t>
    <rPh sb="0" eb="2">
      <t>ゴウケイ</t>
    </rPh>
    <phoneticPr fontId="4"/>
  </si>
  <si>
    <t>医療
扶助率
Ａ/Ｂ（％）</t>
    <rPh sb="0" eb="2">
      <t>イリョウ</t>
    </rPh>
    <rPh sb="3" eb="5">
      <t>フジョ</t>
    </rPh>
    <rPh sb="5" eb="6">
      <t>リツ</t>
    </rPh>
    <phoneticPr fontId="4"/>
  </si>
  <si>
    <t>被生活
保護人員
Ｂ</t>
    <rPh sb="0" eb="1">
      <t>ヒ</t>
    </rPh>
    <rPh sb="1" eb="3">
      <t>セイカツ</t>
    </rPh>
    <rPh sb="4" eb="6">
      <t>ホゴ</t>
    </rPh>
    <rPh sb="6" eb="8">
      <t>ジンイン</t>
    </rPh>
    <phoneticPr fontId="4"/>
  </si>
  <si>
    <t>医療扶助人員</t>
    <rPh sb="0" eb="2">
      <t>イリョウ</t>
    </rPh>
    <rPh sb="2" eb="4">
      <t>フジョ</t>
    </rPh>
    <rPh sb="4" eb="6">
      <t>ジンイン</t>
    </rPh>
    <phoneticPr fontId="4"/>
  </si>
  <si>
    <t>国東市</t>
    <rPh sb="0" eb="2">
      <t>クニサキ</t>
    </rPh>
    <rPh sb="2" eb="3">
      <t>シ</t>
    </rPh>
    <phoneticPr fontId="4"/>
  </si>
  <si>
    <t>由布市</t>
    <rPh sb="0" eb="2">
      <t>ユフ</t>
    </rPh>
    <rPh sb="2" eb="3">
      <t>シ</t>
    </rPh>
    <phoneticPr fontId="4"/>
  </si>
  <si>
    <t>豊後大野市</t>
    <rPh sb="0" eb="2">
      <t>ブンゴ</t>
    </rPh>
    <rPh sb="2" eb="5">
      <t>オオノシ</t>
    </rPh>
    <phoneticPr fontId="4"/>
  </si>
  <si>
    <t>宇佐市</t>
    <rPh sb="0" eb="3">
      <t>ウサシ</t>
    </rPh>
    <phoneticPr fontId="4"/>
  </si>
  <si>
    <t>杵築市</t>
    <rPh sb="0" eb="3">
      <t>キツキシ</t>
    </rPh>
    <phoneticPr fontId="4"/>
  </si>
  <si>
    <t>豊後高田市</t>
    <rPh sb="0" eb="2">
      <t>ブンゴ</t>
    </rPh>
    <rPh sb="2" eb="5">
      <t>タカダシ</t>
    </rPh>
    <phoneticPr fontId="4"/>
  </si>
  <si>
    <t>竹田市</t>
    <rPh sb="0" eb="2">
      <t>タケタ</t>
    </rPh>
    <rPh sb="2" eb="3">
      <t>シ</t>
    </rPh>
    <phoneticPr fontId="4"/>
  </si>
  <si>
    <t>津久見市</t>
    <rPh sb="0" eb="4">
      <t>ツクミシ</t>
    </rPh>
    <phoneticPr fontId="4"/>
  </si>
  <si>
    <t>臼杵市</t>
    <rPh sb="0" eb="3">
      <t>ウスキシ</t>
    </rPh>
    <phoneticPr fontId="4"/>
  </si>
  <si>
    <t>佐伯市</t>
    <rPh sb="0" eb="2">
      <t>サイキ</t>
    </rPh>
    <rPh sb="2" eb="3">
      <t>シ</t>
    </rPh>
    <phoneticPr fontId="4"/>
  </si>
  <si>
    <t>中津市</t>
    <rPh sb="0" eb="3">
      <t>ナカツシ</t>
    </rPh>
    <phoneticPr fontId="4"/>
  </si>
  <si>
    <t>別府市</t>
    <rPh sb="0" eb="3">
      <t>ベップシ</t>
    </rPh>
    <phoneticPr fontId="4"/>
  </si>
  <si>
    <t>大分市</t>
    <rPh sb="0" eb="3">
      <t>オオイタシ</t>
    </rPh>
    <phoneticPr fontId="4"/>
  </si>
  <si>
    <t>日田市</t>
    <rPh sb="0" eb="3">
      <t>ヒタシ</t>
    </rPh>
    <phoneticPr fontId="4"/>
  </si>
  <si>
    <t>令和3年度
(速報）</t>
    <rPh sb="0" eb="1">
      <t>レイ</t>
    </rPh>
    <rPh sb="1" eb="2">
      <t>カズ</t>
    </rPh>
    <rPh sb="3" eb="4">
      <t>ネン</t>
    </rPh>
    <rPh sb="4" eb="5">
      <t>ド</t>
    </rPh>
    <rPh sb="7" eb="9">
      <t>ソクホウ</t>
    </rPh>
    <phoneticPr fontId="4"/>
  </si>
  <si>
    <t>令和3年度（速報）</t>
    <rPh sb="0" eb="2">
      <t>レイワ</t>
    </rPh>
    <rPh sb="3" eb="4">
      <t>ネン</t>
    </rPh>
    <rPh sb="6" eb="8">
      <t>ソクホウ</t>
    </rPh>
    <phoneticPr fontId="3"/>
  </si>
  <si>
    <t>（人口千対）</t>
    <rPh sb="1" eb="3">
      <t>ジンコウ</t>
    </rPh>
    <rPh sb="3" eb="4">
      <t>セン</t>
    </rPh>
    <rPh sb="4" eb="5">
      <t>タイ</t>
    </rPh>
    <phoneticPr fontId="4"/>
  </si>
  <si>
    <t>実人数</t>
    <rPh sb="0" eb="1">
      <t>ジツ</t>
    </rPh>
    <rPh sb="1" eb="3">
      <t>ニンズウ</t>
    </rPh>
    <phoneticPr fontId="4"/>
  </si>
  <si>
    <t>指数</t>
    <rPh sb="0" eb="2">
      <t>シスウ</t>
    </rPh>
    <phoneticPr fontId="4"/>
  </si>
  <si>
    <t>被保護世帯人員</t>
    <rPh sb="0" eb="1">
      <t>ヒ</t>
    </rPh>
    <rPh sb="1" eb="3">
      <t>ホゴ</t>
    </rPh>
    <rPh sb="3" eb="5">
      <t>セタイ</t>
    </rPh>
    <rPh sb="5" eb="7">
      <t>ジンイン</t>
    </rPh>
    <phoneticPr fontId="4"/>
  </si>
  <si>
    <t>大分県</t>
    <rPh sb="0" eb="3">
      <t>オオイタケン</t>
    </rPh>
    <phoneticPr fontId="4"/>
  </si>
  <si>
    <t>全国</t>
    <rPh sb="0" eb="2">
      <t>ゼンコク</t>
    </rPh>
    <phoneticPr fontId="4"/>
  </si>
  <si>
    <t>保護率（％）</t>
    <rPh sb="0" eb="2">
      <t>ホゴ</t>
    </rPh>
    <rPh sb="2" eb="3">
      <t>リツ</t>
    </rPh>
    <phoneticPr fontId="4"/>
  </si>
  <si>
    <t>県下各市　保護率（人口千対　％）</t>
    <rPh sb="0" eb="2">
      <t>ケンカ</t>
    </rPh>
    <rPh sb="2" eb="4">
      <t>カクシ</t>
    </rPh>
    <rPh sb="5" eb="7">
      <t>ホゴ</t>
    </rPh>
    <rPh sb="7" eb="8">
      <t>リツ</t>
    </rPh>
    <rPh sb="9" eb="11">
      <t>ジンコウ</t>
    </rPh>
    <rPh sb="11" eb="12">
      <t>セン</t>
    </rPh>
    <rPh sb="12" eb="13">
      <t>タイ</t>
    </rPh>
    <phoneticPr fontId="4"/>
  </si>
  <si>
    <t>-</t>
  </si>
  <si>
    <t>1世帯当たり
被保険者数</t>
    <phoneticPr fontId="7"/>
  </si>
  <si>
    <t>１８．社会福祉</t>
    <rPh sb="3" eb="5">
      <t>シャカイ</t>
    </rPh>
    <rPh sb="5" eb="7">
      <t>フクシ</t>
    </rPh>
    <phoneticPr fontId="3"/>
  </si>
  <si>
    <t>資料：市こども家庭相談室</t>
    <rPh sb="7" eb="9">
      <t>カテイ</t>
    </rPh>
    <rPh sb="9" eb="11">
      <t>ソウダン</t>
    </rPh>
    <rPh sb="11" eb="12">
      <t>シツ</t>
    </rPh>
    <phoneticPr fontId="3"/>
  </si>
  <si>
    <t>資料：市こども家庭相談室</t>
    <rPh sb="3" eb="4">
      <t>シ</t>
    </rPh>
    <rPh sb="7" eb="9">
      <t>カテイ</t>
    </rPh>
    <rPh sb="9" eb="11">
      <t>ソウダン</t>
    </rPh>
    <rPh sb="11" eb="12">
      <t>シツ</t>
    </rPh>
    <phoneticPr fontId="3"/>
  </si>
  <si>
    <t>資料:市こども家庭相談室、市社会福祉課</t>
    <rPh sb="9" eb="11">
      <t>ソウダン</t>
    </rPh>
    <phoneticPr fontId="3"/>
  </si>
  <si>
    <t>資料：市社会福祉課</t>
    <phoneticPr fontId="3"/>
  </si>
  <si>
    <t xml:space="preserve">  グループホーム
（内 ケアホーム）*4</t>
    <phoneticPr fontId="4"/>
  </si>
  <si>
    <t>資料：市健康保険課</t>
    <phoneticPr fontId="3"/>
  </si>
  <si>
    <t>年　　度</t>
    <phoneticPr fontId="4"/>
  </si>
  <si>
    <t>総　　額</t>
    <phoneticPr fontId="7"/>
  </si>
  <si>
    <t>療養給付費</t>
    <phoneticPr fontId="7"/>
  </si>
  <si>
    <t>出産育児諸費</t>
    <phoneticPr fontId="7"/>
  </si>
  <si>
    <t>審査支払
手数料</t>
    <phoneticPr fontId="7"/>
  </si>
  <si>
    <t>総　　額</t>
    <phoneticPr fontId="7"/>
  </si>
  <si>
    <t>112.特定教育・保育施設等の状況</t>
    <rPh sb="4" eb="6">
      <t>トクテイ</t>
    </rPh>
    <rPh sb="6" eb="8">
      <t>キョウイク</t>
    </rPh>
    <rPh sb="9" eb="11">
      <t>ホイク</t>
    </rPh>
    <rPh sb="11" eb="13">
      <t>シセツ</t>
    </rPh>
    <rPh sb="13" eb="14">
      <t>トウ</t>
    </rPh>
    <rPh sb="15" eb="17">
      <t>ジョウキョウ</t>
    </rPh>
    <phoneticPr fontId="4"/>
  </si>
  <si>
    <t>113.児童手当受給状況</t>
    <rPh sb="4" eb="6">
      <t>ジドウ</t>
    </rPh>
    <rPh sb="6" eb="8">
      <t>テアテ</t>
    </rPh>
    <rPh sb="8" eb="10">
      <t>ジュキュウ</t>
    </rPh>
    <rPh sb="10" eb="12">
      <t>ジョウキョウ</t>
    </rPh>
    <phoneticPr fontId="4"/>
  </si>
  <si>
    <t>114.家庭児童相談室相談状況</t>
    <rPh sb="4" eb="6">
      <t>カテイ</t>
    </rPh>
    <rPh sb="6" eb="8">
      <t>ジドウ</t>
    </rPh>
    <rPh sb="8" eb="11">
      <t>ソウダンシツ</t>
    </rPh>
    <rPh sb="11" eb="13">
      <t>ソウダン</t>
    </rPh>
    <rPh sb="13" eb="15">
      <t>ジョウキョウ</t>
    </rPh>
    <phoneticPr fontId="4"/>
  </si>
  <si>
    <t>115.児童施設入所者の状況</t>
    <rPh sb="4" eb="6">
      <t>ジドウ</t>
    </rPh>
    <rPh sb="6" eb="8">
      <t>シセツ</t>
    </rPh>
    <rPh sb="8" eb="10">
      <t>ニュウショ</t>
    </rPh>
    <rPh sb="10" eb="11">
      <t>シャ</t>
    </rPh>
    <rPh sb="12" eb="14">
      <t>ジョウキョウ</t>
    </rPh>
    <phoneticPr fontId="4"/>
  </si>
  <si>
    <t>116.身体障がい者福祉の状況</t>
    <rPh sb="4" eb="6">
      <t>シンタイ</t>
    </rPh>
    <rPh sb="6" eb="7">
      <t>サワ</t>
    </rPh>
    <rPh sb="9" eb="10">
      <t>シャ</t>
    </rPh>
    <rPh sb="10" eb="12">
      <t>フクシ</t>
    </rPh>
    <rPh sb="13" eb="15">
      <t>ジョウキョウ</t>
    </rPh>
    <phoneticPr fontId="4"/>
  </si>
  <si>
    <t>117.国民健康保険給付、国庫支出金及び県支出金の状況</t>
    <rPh sb="17" eb="18">
      <t>キン</t>
    </rPh>
    <rPh sb="18" eb="19">
      <t>オヨ</t>
    </rPh>
    <rPh sb="20" eb="21">
      <t>ケン</t>
    </rPh>
    <rPh sb="21" eb="24">
      <t>シシュツキン</t>
    </rPh>
    <phoneticPr fontId="7"/>
  </si>
  <si>
    <t>118.国民健康保険被保険者等の状況</t>
    <phoneticPr fontId="7"/>
  </si>
  <si>
    <t>119.国民健康保険税の状況</t>
    <phoneticPr fontId="7"/>
  </si>
  <si>
    <t>120.介護保険給付の状況</t>
    <rPh sb="4" eb="6">
      <t>カイゴ</t>
    </rPh>
    <rPh sb="6" eb="8">
      <t>ホケン</t>
    </rPh>
    <rPh sb="8" eb="10">
      <t>キュウフ</t>
    </rPh>
    <rPh sb="11" eb="13">
      <t>ジョウキョウ</t>
    </rPh>
    <phoneticPr fontId="4"/>
  </si>
  <si>
    <t>121.介護保険被保険者等の状況</t>
    <rPh sb="4" eb="6">
      <t>カイゴ</t>
    </rPh>
    <rPh sb="6" eb="8">
      <t>ホケン</t>
    </rPh>
    <rPh sb="8" eb="12">
      <t>ヒホケンシャ</t>
    </rPh>
    <rPh sb="12" eb="13">
      <t>ナド</t>
    </rPh>
    <rPh sb="14" eb="16">
      <t>ジョウキョウ</t>
    </rPh>
    <phoneticPr fontId="4"/>
  </si>
  <si>
    <t>122.介護保険料の状況</t>
    <rPh sb="4" eb="6">
      <t>カイゴ</t>
    </rPh>
    <rPh sb="6" eb="9">
      <t>ホケンリョウ</t>
    </rPh>
    <rPh sb="10" eb="12">
      <t>ジョウキョウ</t>
    </rPh>
    <phoneticPr fontId="4"/>
  </si>
  <si>
    <t>123.国民年金の状況</t>
    <phoneticPr fontId="7"/>
  </si>
  <si>
    <t>124.養護老人ホーム延寿寮の状況</t>
    <rPh sb="4" eb="6">
      <t>ヨウゴ</t>
    </rPh>
    <rPh sb="6" eb="8">
      <t>ロウジン</t>
    </rPh>
    <rPh sb="11" eb="12">
      <t>エン</t>
    </rPh>
    <rPh sb="12" eb="13">
      <t>コトブキ</t>
    </rPh>
    <rPh sb="13" eb="14">
      <t>リョウ</t>
    </rPh>
    <rPh sb="15" eb="17">
      <t>ジョウキョウ</t>
    </rPh>
    <phoneticPr fontId="7"/>
  </si>
  <si>
    <t>125.高齢者人口の状況</t>
    <rPh sb="4" eb="7">
      <t>コウレイシャ</t>
    </rPh>
    <rPh sb="7" eb="9">
      <t>ジンコウ</t>
    </rPh>
    <rPh sb="10" eb="12">
      <t>ジョウキョウ</t>
    </rPh>
    <phoneticPr fontId="7"/>
  </si>
  <si>
    <t>126.生活保護の状況</t>
    <rPh sb="4" eb="6">
      <t>セイカツ</t>
    </rPh>
    <rPh sb="6" eb="8">
      <t>ホゴ</t>
    </rPh>
    <rPh sb="9" eb="11">
      <t>ジョウキョウ</t>
    </rPh>
    <phoneticPr fontId="7"/>
  </si>
  <si>
    <t>127.扶助別生活保護（月平均）</t>
    <rPh sb="4" eb="6">
      <t>フジョ</t>
    </rPh>
    <rPh sb="6" eb="7">
      <t>ベツ</t>
    </rPh>
    <rPh sb="7" eb="9">
      <t>セイカツ</t>
    </rPh>
    <rPh sb="9" eb="11">
      <t>ホゴ</t>
    </rPh>
    <rPh sb="12" eb="13">
      <t>ツキ</t>
    </rPh>
    <rPh sb="13" eb="15">
      <t>ヘイキン</t>
    </rPh>
    <phoneticPr fontId="4"/>
  </si>
  <si>
    <t>128.医療扶助の推移</t>
    <rPh sb="4" eb="6">
      <t>イリョウ</t>
    </rPh>
    <rPh sb="6" eb="8">
      <t>フジョ</t>
    </rPh>
    <rPh sb="9" eb="11">
      <t>スイイ</t>
    </rPh>
    <phoneticPr fontId="4"/>
  </si>
  <si>
    <t>129.全国・県下の保護率等の状況</t>
    <rPh sb="4" eb="6">
      <t>ゼンコク</t>
    </rPh>
    <rPh sb="7" eb="9">
      <t>ケンカ</t>
    </rPh>
    <rPh sb="10" eb="12">
      <t>ホゴ</t>
    </rPh>
    <rPh sb="12" eb="13">
      <t>リツ</t>
    </rPh>
    <rPh sb="13" eb="14">
      <t>ナド</t>
    </rPh>
    <rPh sb="15" eb="17">
      <t>ジョウキョウ</t>
    </rPh>
    <phoneticPr fontId="4"/>
  </si>
  <si>
    <t>令和元年度</t>
    <rPh sb="0" eb="2">
      <t>レイワ</t>
    </rPh>
    <rPh sb="2" eb="4">
      <t>ガンネン</t>
    </rPh>
    <phoneticPr fontId="3"/>
  </si>
  <si>
    <t>－</t>
    <phoneticPr fontId="3"/>
  </si>
  <si>
    <t>－</t>
    <phoneticPr fontId="3"/>
  </si>
  <si>
    <t>令和元年度</t>
    <phoneticPr fontId="3"/>
  </si>
  <si>
    <t>令和元年度</t>
    <phoneticPr fontId="3"/>
  </si>
  <si>
    <t>－</t>
    <phoneticPr fontId="3"/>
  </si>
  <si>
    <t>令和元年度</t>
    <phoneticPr fontId="3"/>
  </si>
  <si>
    <t>令和元年度</t>
    <phoneticPr fontId="3"/>
  </si>
  <si>
    <t>令和元年度</t>
    <phoneticPr fontId="3"/>
  </si>
  <si>
    <t>令和元年</t>
    <phoneticPr fontId="4"/>
  </si>
  <si>
    <t>令和元年度</t>
    <phoneticPr fontId="3"/>
  </si>
  <si>
    <t>－</t>
    <phoneticPr fontId="3"/>
  </si>
  <si>
    <t>－</t>
    <phoneticPr fontId="3"/>
  </si>
  <si>
    <t>－</t>
    <phoneticPr fontId="3"/>
  </si>
  <si>
    <t>－</t>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</si>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</sst>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0.0\)"/>
    <numFmt numFmtId="177" formatCode="#,##0.0"/>
    <numFmt numFmtId="178" formatCode="#,##0_);[Red]\(#,##0\)"/>
    <numFmt numFmtId="179" formatCode="#,##0.00_ ;[Red]\-#,##0.00\ "/>
    <numFmt numFmtId="180" formatCode="0.0"/>
    <numFmt numFmtId="181" formatCode="0.00_ "/>
    <numFmt numFmtId="182" formatCode="0.0_ "/>
    <numFmt numFmtId="183" formatCode="0.00_);[Red]\(0.00\)"/>
    <numFmt numFmtId="184" formatCode="0.0_);[Red]\(0.0\)"/>
  </numFmts>
  <fonts count="12">
    <font>
      <sz val="11"/>
      <color theme="1"/>
      <name val="ＭＳ ゴシック"/>
      <family val="2"/>
      <charset val="128"/>
    </font>
    <font>
      <sz val="11"/>
      <color theme="1"/>
      <name val="ＭＳ ゴシック"/>
      <family val="2"/>
      <charset val="128"/>
    </font>
    <font>
      <b/>
      <sz val="14"/>
      <name val="明朝"/>
      <family val="1"/>
      <charset val="128"/>
    </font>
    <font>
      <sz val="6"/>
      <name val="ＭＳ ゴシック"/>
      <family val="2"/>
      <charset val="128"/>
    </font>
    <font>
      <sz val="6"/>
      <name val="ＭＳ Ｐゴシック"/>
      <family val="3"/>
      <charset val="128"/>
    </font>
    <font>
      <sz val="9"/>
      <name val="ＭＳ Ｐ明朝"/>
      <family val="1"/>
      <charset val="128"/>
    </font>
    <font>
      <sz val="6"/>
      <name val="明朝"/>
      <family val="1"/>
      <charset val="128"/>
    </font>
    <font>
      <sz val="6"/>
      <name val="ＭＳ Ｐ明朝"/>
      <family val="1"/>
      <charset val="128"/>
    </font>
    <font>
      <b/>
      <sz val="14"/>
      <name val="ＭＳ Ｐ明朝"/>
      <family val="1"/>
      <charset val="128"/>
    </font>
    <font>
      <sz val="10"/>
      <name val="ＭＳ Ｐ明朝"/>
      <family val="1"/>
      <charset val="128"/>
    </font>
    <font>
      <sz val="14"/>
      <name val="ＭＳ Ｐ明朝"/>
      <family val="1"/>
      <charset val="128"/>
    </font>
    <font>
      <sz val="10"/>
      <color theme="1"/>
      <name val="ＭＳ Ｐ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39">
    <xf numFmtId="0" fontId="0" fillId="0" borderId="0" xfId="0">
      <alignment vertical="center"/>
    </xf>
    <xf numFmtId="0" fontId="8" fillId="0" borderId="0" xfId="0" applyFont="1" applyFill="1" applyBorder="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indent="1"/>
    </xf>
    <xf numFmtId="0" fontId="9" fillId="0" borderId="0" xfId="0" applyFont="1" applyFill="1" applyBorder="1" applyAlignment="1">
      <alignment vertical="center"/>
    </xf>
    <xf numFmtId="0" fontId="9" fillId="0" borderId="0" xfId="0" applyFont="1" applyFill="1" applyAlignment="1">
      <alignment horizontal="left" vertical="center"/>
    </xf>
    <xf numFmtId="0" fontId="9" fillId="0" borderId="0" xfId="0" applyFont="1" applyFill="1" applyBorder="1" applyAlignment="1">
      <alignment horizontal="center" vertical="center"/>
    </xf>
    <xf numFmtId="38" fontId="9" fillId="0" borderId="0" xfId="1" applyFont="1" applyFill="1" applyBorder="1" applyAlignment="1">
      <alignment horizontal="center" vertical="center"/>
    </xf>
    <xf numFmtId="0" fontId="9" fillId="0" borderId="0" xfId="0" applyFont="1" applyFill="1" applyBorder="1" applyAlignment="1">
      <alignment horizontal="right" vertical="center"/>
    </xf>
    <xf numFmtId="180" fontId="9" fillId="0" borderId="0"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center"/>
    </xf>
    <xf numFmtId="0" fontId="9" fillId="0" borderId="3"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8" fillId="0" borderId="0" xfId="0" applyFont="1" applyFill="1" applyAlignment="1">
      <alignment vertical="center"/>
    </xf>
    <xf numFmtId="0" fontId="9" fillId="0" borderId="2" xfId="0" applyFont="1" applyFill="1" applyBorder="1" applyAlignment="1">
      <alignment horizontal="center" vertical="center" wrapText="1"/>
    </xf>
    <xf numFmtId="0" fontId="10" fillId="0" borderId="0" xfId="0" applyFont="1" applyFill="1" applyAlignment="1">
      <alignment horizontal="center" vertical="center"/>
    </xf>
    <xf numFmtId="178" fontId="9" fillId="0" borderId="1" xfId="1" applyNumberFormat="1" applyFont="1" applyFill="1" applyBorder="1" applyAlignment="1">
      <alignment vertical="center" shrinkToFit="1"/>
    </xf>
    <xf numFmtId="178" fontId="9" fillId="0" borderId="1" xfId="1" applyNumberFormat="1" applyFont="1" applyFill="1" applyBorder="1" applyAlignment="1">
      <alignment horizontal="right" vertical="center" shrinkToFit="1"/>
    </xf>
    <xf numFmtId="0" fontId="9" fillId="0" borderId="0" xfId="0" applyFont="1" applyFill="1" applyAlignment="1">
      <alignment vertical="center"/>
    </xf>
    <xf numFmtId="38" fontId="9" fillId="0" borderId="1" xfId="1" applyFont="1" applyFill="1" applyBorder="1" applyAlignment="1">
      <alignment horizontal="center" vertical="center"/>
    </xf>
    <xf numFmtId="178" fontId="9" fillId="0" borderId="1" xfId="0" applyNumberFormat="1" applyFont="1" applyFill="1" applyBorder="1" applyAlignment="1">
      <alignment horizontal="center" vertical="center"/>
    </xf>
    <xf numFmtId="0" fontId="9" fillId="0" borderId="5" xfId="0" applyFont="1" applyFill="1" applyBorder="1" applyAlignment="1">
      <alignment horizontal="center" vertical="center" shrinkToFit="1"/>
    </xf>
    <xf numFmtId="0" fontId="8" fillId="0" borderId="0" xfId="0" applyFont="1" applyFill="1" applyAlignment="1">
      <alignment horizontal="left" vertical="center"/>
    </xf>
    <xf numFmtId="0" fontId="9" fillId="0" borderId="0" xfId="0" applyFont="1" applyAlignment="1">
      <alignment horizontal="left" vertical="center" indent="1"/>
    </xf>
    <xf numFmtId="38" fontId="9" fillId="0" borderId="1" xfId="1" applyFont="1" applyFill="1" applyBorder="1" applyAlignment="1">
      <alignment horizontal="center" vertical="center" shrinkToFit="1"/>
    </xf>
    <xf numFmtId="10" fontId="9" fillId="0" borderId="1" xfId="1" applyNumberFormat="1" applyFont="1" applyFill="1" applyBorder="1" applyAlignment="1">
      <alignment horizontal="center" vertical="center" shrinkToFit="1"/>
    </xf>
    <xf numFmtId="38" fontId="9" fillId="0" borderId="1" xfId="1" applyFont="1" applyFill="1" applyBorder="1" applyAlignment="1">
      <alignment horizontal="right" vertical="center" shrinkToFit="1"/>
    </xf>
    <xf numFmtId="0" fontId="8" fillId="0" borderId="0" xfId="0" applyFont="1" applyFill="1" applyAlignment="1"/>
    <xf numFmtId="0" fontId="9" fillId="0" borderId="0" xfId="0" applyFont="1" applyFill="1" applyAlignment="1"/>
    <xf numFmtId="0" fontId="9" fillId="0" borderId="0" xfId="0" applyFont="1" applyFill="1" applyAlignment="1">
      <alignment horizontal="left"/>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shrinkToFit="1"/>
    </xf>
    <xf numFmtId="0" fontId="9" fillId="0" borderId="0" xfId="0" applyFont="1" applyFill="1" applyBorder="1" applyAlignment="1">
      <alignment horizontal="center"/>
    </xf>
    <xf numFmtId="0" fontId="8" fillId="0" borderId="0" xfId="0" applyFont="1" applyBorder="1" applyAlignment="1">
      <alignment horizontal="left" vertical="center"/>
    </xf>
    <xf numFmtId="0" fontId="9" fillId="0" borderId="0" xfId="0" applyFont="1" applyAlignment="1">
      <alignment horizontal="center" vertical="center"/>
    </xf>
    <xf numFmtId="0" fontId="9" fillId="0" borderId="0" xfId="0" applyFont="1" applyBorder="1" applyAlignment="1">
      <alignment vertical="center" shrinkToFit="1"/>
    </xf>
    <xf numFmtId="0" fontId="9" fillId="0" borderId="0" xfId="0" applyFont="1" applyFill="1" applyBorder="1" applyAlignment="1">
      <alignment horizontal="center" vertical="center" shrinkToFit="1"/>
    </xf>
    <xf numFmtId="0" fontId="9" fillId="0" borderId="0" xfId="0" applyFont="1">
      <alignment vertical="center"/>
    </xf>
    <xf numFmtId="0" fontId="9" fillId="0" borderId="0" xfId="0" applyFont="1" applyBorder="1">
      <alignment vertical="center"/>
    </xf>
    <xf numFmtId="0" fontId="9" fillId="0" borderId="0" xfId="0" applyFont="1" applyFill="1" applyBorder="1" applyAlignment="1"/>
    <xf numFmtId="38" fontId="9" fillId="0" borderId="0" xfId="0" applyNumberFormat="1" applyFont="1">
      <alignment vertical="center"/>
    </xf>
    <xf numFmtId="0" fontId="9" fillId="0" borderId="0" xfId="0" applyFont="1" applyBorder="1" applyAlignment="1">
      <alignment horizontal="center" shrinkToFit="1"/>
    </xf>
    <xf numFmtId="0" fontId="9" fillId="0" borderId="0" xfId="0" applyFont="1" applyFill="1" applyBorder="1" applyAlignment="1">
      <alignment horizontal="right"/>
    </xf>
    <xf numFmtId="0" fontId="9" fillId="0" borderId="0" xfId="0" applyFont="1" applyFill="1" applyBorder="1" applyAlignment="1">
      <alignment horizontal="left"/>
    </xf>
    <xf numFmtId="0" fontId="9" fillId="0" borderId="0" xfId="0" applyFont="1" applyAlignment="1">
      <alignment horizontal="left"/>
    </xf>
    <xf numFmtId="0" fontId="9" fillId="0" borderId="0" xfId="0" applyFont="1" applyBorder="1" applyAlignment="1"/>
    <xf numFmtId="0" fontId="10" fillId="0" borderId="0" xfId="0" applyFont="1">
      <alignment vertical="center"/>
    </xf>
    <xf numFmtId="0" fontId="10" fillId="0" borderId="0" xfId="0" applyFont="1" applyFill="1" applyBorder="1" applyAlignment="1">
      <alignment horizontal="center" vertical="center"/>
    </xf>
    <xf numFmtId="0" fontId="10" fillId="0" borderId="0" xfId="0" applyFont="1" applyFill="1" applyAlignment="1">
      <alignment vertical="center"/>
    </xf>
    <xf numFmtId="0" fontId="10" fillId="0" borderId="0" xfId="0" applyFont="1" applyBorder="1" applyAlignment="1">
      <alignment horizontal="center" vertical="center"/>
    </xf>
    <xf numFmtId="0" fontId="9" fillId="0" borderId="1" xfId="0" applyFont="1" applyBorder="1" applyAlignment="1">
      <alignment horizontal="center" vertical="center" shrinkToFit="1"/>
    </xf>
    <xf numFmtId="0" fontId="9" fillId="0" borderId="9" xfId="0" applyFont="1" applyBorder="1" applyAlignment="1">
      <alignment horizontal="left" vertical="center" shrinkToFit="1"/>
    </xf>
    <xf numFmtId="0" fontId="9" fillId="0" borderId="10" xfId="0" applyFont="1" applyFill="1" applyBorder="1" applyAlignment="1">
      <alignment horizontal="center" vertical="center" shrinkToFit="1"/>
    </xf>
    <xf numFmtId="0" fontId="9" fillId="0" borderId="9" xfId="0" applyFont="1" applyBorder="1" applyAlignment="1">
      <alignment horizontal="left" vertical="center" indent="1" shrinkToFit="1"/>
    </xf>
    <xf numFmtId="38" fontId="9" fillId="0" borderId="10" xfId="1" applyFont="1" applyFill="1" applyBorder="1" applyAlignment="1">
      <alignment horizontal="center" vertical="center" shrinkToFit="1"/>
    </xf>
    <xf numFmtId="0" fontId="9" fillId="0" borderId="11" xfId="0" applyFont="1" applyBorder="1" applyAlignment="1">
      <alignment horizontal="left" vertical="center" indent="1"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38" fontId="9" fillId="0" borderId="10" xfId="1" applyFont="1" applyFill="1" applyBorder="1" applyAlignment="1">
      <alignment horizontal="center" vertical="center"/>
    </xf>
    <xf numFmtId="0" fontId="9" fillId="0" borderId="11" xfId="0" applyFont="1" applyFill="1" applyBorder="1" applyAlignment="1">
      <alignment horizontal="center" vertical="center"/>
    </xf>
    <xf numFmtId="38" fontId="9" fillId="0" borderId="12" xfId="1" applyFont="1" applyFill="1" applyBorder="1" applyAlignment="1">
      <alignment horizontal="center" vertical="center"/>
    </xf>
    <xf numFmtId="38" fontId="9" fillId="0" borderId="13" xfId="1" applyFont="1" applyFill="1" applyBorder="1" applyAlignment="1">
      <alignment horizontal="center" vertical="center"/>
    </xf>
    <xf numFmtId="0" fontId="9" fillId="0" borderId="0" xfId="0" applyFont="1" applyBorder="1" applyAlignment="1">
      <alignment horizontal="right"/>
    </xf>
    <xf numFmtId="38" fontId="9" fillId="0" borderId="1" xfId="1" applyFont="1" applyFill="1" applyBorder="1" applyAlignment="1">
      <alignment horizontal="right" vertical="center"/>
    </xf>
    <xf numFmtId="38" fontId="9" fillId="0" borderId="12" xfId="1" applyFont="1" applyFill="1" applyBorder="1" applyAlignment="1">
      <alignment horizontal="right" vertical="center"/>
    </xf>
    <xf numFmtId="38" fontId="9" fillId="0" borderId="1" xfId="1" applyFont="1" applyFill="1" applyBorder="1" applyAlignment="1">
      <alignment vertical="center"/>
    </xf>
    <xf numFmtId="38" fontId="9" fillId="0" borderId="12" xfId="1" applyFont="1" applyFill="1" applyBorder="1" applyAlignment="1">
      <alignment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9"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38" fontId="9" fillId="0" borderId="12" xfId="1" applyFont="1" applyFill="1" applyBorder="1" applyAlignment="1">
      <alignment horizontal="center" vertical="center" shrinkToFit="1"/>
    </xf>
    <xf numFmtId="3" fontId="9"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9" fillId="0" borderId="10" xfId="0" applyNumberFormat="1" applyFont="1" applyFill="1" applyBorder="1" applyAlignment="1">
      <alignment horizontal="center" vertical="center"/>
    </xf>
    <xf numFmtId="3" fontId="9" fillId="0" borderId="12" xfId="0" applyNumberFormat="1" applyFont="1" applyFill="1" applyBorder="1" applyAlignment="1">
      <alignment horizontal="center" vertical="center"/>
    </xf>
    <xf numFmtId="177" fontId="9" fillId="0" borderId="12" xfId="0" applyNumberFormat="1" applyFont="1" applyFill="1" applyBorder="1" applyAlignment="1">
      <alignment horizontal="center" vertical="center"/>
    </xf>
    <xf numFmtId="176" fontId="9" fillId="0" borderId="12" xfId="0" applyNumberFormat="1" applyFont="1" applyFill="1" applyBorder="1" applyAlignment="1">
      <alignment horizontal="center" vertical="center"/>
    </xf>
    <xf numFmtId="176" fontId="9" fillId="0" borderId="13" xfId="0" applyNumberFormat="1" applyFont="1" applyFill="1" applyBorder="1" applyAlignment="1">
      <alignment horizontal="center" vertical="center"/>
    </xf>
    <xf numFmtId="0" fontId="9" fillId="0" borderId="1" xfId="1" applyNumberFormat="1" applyFont="1" applyFill="1" applyBorder="1" applyAlignment="1">
      <alignment horizontal="center" vertical="center"/>
    </xf>
    <xf numFmtId="0" fontId="9" fillId="0" borderId="12" xfId="1" applyNumberFormat="1" applyFont="1" applyFill="1" applyBorder="1" applyAlignment="1">
      <alignment horizontal="center" vertical="center"/>
    </xf>
    <xf numFmtId="38" fontId="9" fillId="0" borderId="10" xfId="1" applyFont="1" applyFill="1" applyBorder="1" applyAlignment="1">
      <alignment horizontal="right" vertical="center"/>
    </xf>
    <xf numFmtId="38" fontId="9" fillId="0" borderId="13" xfId="1" applyFont="1" applyFill="1" applyBorder="1" applyAlignment="1">
      <alignment horizontal="right" vertical="center"/>
    </xf>
    <xf numFmtId="10" fontId="9" fillId="0" borderId="10" xfId="1" applyNumberFormat="1" applyFont="1" applyFill="1" applyBorder="1" applyAlignment="1">
      <alignment horizontal="center" vertical="center" shrinkToFit="1"/>
    </xf>
    <xf numFmtId="10" fontId="9" fillId="0" borderId="12" xfId="1" applyNumberFormat="1" applyFont="1" applyFill="1" applyBorder="1" applyAlignment="1">
      <alignment horizontal="center" vertical="center" shrinkToFit="1"/>
    </xf>
    <xf numFmtId="38" fontId="9" fillId="0" borderId="12" xfId="1" applyFont="1" applyFill="1" applyBorder="1" applyAlignment="1">
      <alignment horizontal="right" vertical="center" shrinkToFit="1"/>
    </xf>
    <xf numFmtId="10" fontId="9" fillId="0" borderId="13" xfId="1" applyNumberFormat="1" applyFont="1" applyFill="1" applyBorder="1" applyAlignment="1">
      <alignment horizontal="center" vertical="center" shrinkToFit="1"/>
    </xf>
    <xf numFmtId="178" fontId="9" fillId="0" borderId="10" xfId="0" applyNumberFormat="1" applyFont="1" applyFill="1" applyBorder="1" applyAlignment="1">
      <alignment horizontal="center" vertical="center"/>
    </xf>
    <xf numFmtId="178" fontId="9" fillId="0" borderId="12" xfId="0" applyNumberFormat="1" applyFont="1" applyFill="1" applyBorder="1" applyAlignment="1">
      <alignment horizontal="center" vertical="center"/>
    </xf>
    <xf numFmtId="178" fontId="9" fillId="0" borderId="13" xfId="0" applyNumberFormat="1" applyFont="1" applyFill="1" applyBorder="1" applyAlignment="1">
      <alignment horizontal="center" vertical="center"/>
    </xf>
    <xf numFmtId="0" fontId="9" fillId="0" borderId="8" xfId="0" applyFont="1" applyFill="1" applyBorder="1" applyAlignment="1">
      <alignment horizontal="center" vertical="center" shrinkToFit="1"/>
    </xf>
    <xf numFmtId="178" fontId="9" fillId="0" borderId="10" xfId="1" applyNumberFormat="1" applyFont="1" applyFill="1" applyBorder="1" applyAlignment="1">
      <alignment horizontal="right" vertical="center" shrinkToFit="1"/>
    </xf>
    <xf numFmtId="178" fontId="9" fillId="0" borderId="12" xfId="1" applyNumberFormat="1" applyFont="1" applyFill="1" applyBorder="1" applyAlignment="1">
      <alignment vertical="center" shrinkToFit="1"/>
    </xf>
    <xf numFmtId="178" fontId="9" fillId="0" borderId="12" xfId="1" applyNumberFormat="1" applyFont="1" applyFill="1" applyBorder="1" applyAlignment="1">
      <alignment horizontal="right" vertical="center" shrinkToFit="1"/>
    </xf>
    <xf numFmtId="178" fontId="9" fillId="0" borderId="13" xfId="1" applyNumberFormat="1" applyFont="1" applyFill="1" applyBorder="1" applyAlignment="1">
      <alignment horizontal="right" vertical="center" shrinkToFit="1"/>
    </xf>
    <xf numFmtId="0" fontId="9" fillId="0" borderId="1" xfId="0" applyFont="1" applyBorder="1" applyAlignment="1">
      <alignment horizontal="center" vertical="center"/>
    </xf>
    <xf numFmtId="0" fontId="9" fillId="0" borderId="8" xfId="0" applyFont="1" applyFill="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lignment vertical="center" shrinkToFit="1"/>
    </xf>
    <xf numFmtId="182" fontId="9" fillId="0" borderId="1" xfId="0" applyNumberFormat="1" applyFont="1" applyFill="1" applyBorder="1" applyAlignment="1">
      <alignment horizontal="center" vertical="center" shrinkToFit="1"/>
    </xf>
    <xf numFmtId="183" fontId="9" fillId="0" borderId="1" xfId="0" applyNumberFormat="1" applyFont="1" applyFill="1" applyBorder="1" applyAlignment="1">
      <alignment horizontal="center" vertical="center" shrinkToFit="1"/>
    </xf>
    <xf numFmtId="183" fontId="9" fillId="0" borderId="10" xfId="0" applyNumberFormat="1" applyFont="1" applyFill="1" applyBorder="1" applyAlignment="1">
      <alignment horizontal="center" vertical="center" shrinkToFit="1"/>
    </xf>
    <xf numFmtId="182" fontId="9" fillId="0" borderId="12" xfId="0" applyNumberFormat="1" applyFont="1" applyFill="1" applyBorder="1" applyAlignment="1">
      <alignment horizontal="center" vertical="center" shrinkToFit="1"/>
    </xf>
    <xf numFmtId="183" fontId="9" fillId="0" borderId="12" xfId="0" applyNumberFormat="1" applyFont="1" applyFill="1" applyBorder="1" applyAlignment="1">
      <alignment horizontal="center" vertical="center" shrinkToFit="1"/>
    </xf>
    <xf numFmtId="183" fontId="9" fillId="0" borderId="13" xfId="0" applyNumberFormat="1" applyFont="1" applyFill="1" applyBorder="1" applyAlignment="1">
      <alignment horizontal="center" vertical="center" shrinkToFit="1"/>
    </xf>
    <xf numFmtId="0" fontId="9" fillId="0" borderId="0" xfId="0" applyFont="1" applyFill="1" applyBorder="1" applyAlignment="1">
      <alignment horizontal="right" vertical="center" shrinkToFit="1"/>
    </xf>
    <xf numFmtId="0" fontId="9" fillId="0" borderId="7" xfId="0" applyFont="1" applyFill="1" applyBorder="1" applyAlignment="1">
      <alignment horizontal="center" vertical="center" shrinkToFit="1"/>
    </xf>
    <xf numFmtId="180" fontId="9" fillId="0" borderId="1" xfId="0" applyNumberFormat="1" applyFont="1" applyFill="1" applyBorder="1" applyAlignment="1">
      <alignment horizontal="center" vertical="center" shrinkToFit="1"/>
    </xf>
    <xf numFmtId="180" fontId="9" fillId="0" borderId="10" xfId="0" applyNumberFormat="1" applyFont="1" applyFill="1" applyBorder="1" applyAlignment="1">
      <alignment horizontal="center" vertical="center" shrinkToFit="1"/>
    </xf>
    <xf numFmtId="181" fontId="9" fillId="0" borderId="12" xfId="0" applyNumberFormat="1" applyFont="1" applyFill="1" applyBorder="1" applyAlignment="1">
      <alignment horizontal="center" vertical="center" shrinkToFit="1"/>
    </xf>
    <xf numFmtId="181" fontId="9" fillId="0" borderId="13" xfId="0" applyNumberFormat="1"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8" fillId="0" borderId="0" xfId="0" applyFont="1">
      <alignment vertical="center"/>
    </xf>
    <xf numFmtId="0" fontId="8" fillId="0" borderId="0" xfId="3" applyFont="1">
      <alignment vertical="center"/>
    </xf>
    <xf numFmtId="0" fontId="10" fillId="0" borderId="0" xfId="3" applyFont="1">
      <alignment vertical="center"/>
    </xf>
    <xf numFmtId="0" fontId="8" fillId="0" borderId="0" xfId="3" applyFont="1" applyFill="1" applyBorder="1" applyAlignment="1">
      <alignment horizontal="left" vertical="center"/>
    </xf>
    <xf numFmtId="0" fontId="10" fillId="0" borderId="0" xfId="3" applyFont="1" applyFill="1" applyBorder="1" applyAlignment="1">
      <alignment horizontal="center" vertical="center"/>
    </xf>
    <xf numFmtId="0" fontId="9" fillId="0" borderId="0" xfId="3" applyFont="1">
      <alignment vertical="center"/>
    </xf>
    <xf numFmtId="0" fontId="9" fillId="0" borderId="0" xfId="3" applyFont="1" applyFill="1" applyAlignment="1">
      <alignment horizontal="left" vertical="center" indent="1"/>
    </xf>
    <xf numFmtId="0" fontId="9" fillId="0" borderId="0" xfId="3" applyFont="1" applyFill="1" applyAlignment="1">
      <alignment horizontal="center" vertical="center"/>
    </xf>
    <xf numFmtId="0" fontId="9" fillId="0" borderId="0" xfId="3" applyFont="1" applyFill="1" applyBorder="1" applyAlignment="1">
      <alignment vertical="center"/>
    </xf>
    <xf numFmtId="0" fontId="9" fillId="0" borderId="0" xfId="3" applyFont="1" applyFill="1" applyAlignment="1">
      <alignment horizontal="left" vertical="center"/>
    </xf>
    <xf numFmtId="0" fontId="9" fillId="0" borderId="7" xfId="3" applyFont="1" applyFill="1" applyBorder="1" applyAlignment="1">
      <alignment horizontal="center" vertical="center" wrapText="1"/>
    </xf>
    <xf numFmtId="0" fontId="9" fillId="0" borderId="2" xfId="3" applyFont="1" applyFill="1" applyBorder="1" applyAlignment="1">
      <alignment horizontal="center" vertical="center" wrapText="1"/>
    </xf>
    <xf numFmtId="0" fontId="9" fillId="0" borderId="8" xfId="3" applyFont="1" applyFill="1" applyBorder="1" applyAlignment="1">
      <alignment horizontal="center" vertical="center" wrapText="1"/>
    </xf>
    <xf numFmtId="0" fontId="9" fillId="0" borderId="9" xfId="3" applyFont="1" applyFill="1" applyBorder="1" applyAlignment="1">
      <alignment horizontal="center" vertical="center"/>
    </xf>
    <xf numFmtId="38" fontId="9" fillId="0" borderId="1" xfId="4" applyFont="1" applyFill="1" applyBorder="1" applyAlignment="1">
      <alignment horizontal="center" vertical="center"/>
    </xf>
    <xf numFmtId="38" fontId="9" fillId="0" borderId="10" xfId="4" applyFont="1" applyFill="1" applyBorder="1" applyAlignment="1">
      <alignment horizontal="center" vertical="center"/>
    </xf>
    <xf numFmtId="0" fontId="9" fillId="0" borderId="11" xfId="3" applyFont="1" applyFill="1" applyBorder="1" applyAlignment="1">
      <alignment horizontal="center" vertical="center"/>
    </xf>
    <xf numFmtId="38" fontId="9" fillId="0" borderId="12" xfId="4" applyFont="1" applyFill="1" applyBorder="1" applyAlignment="1">
      <alignment horizontal="center" vertical="center"/>
    </xf>
    <xf numFmtId="38" fontId="9" fillId="0" borderId="13" xfId="4" applyFont="1" applyFill="1" applyBorder="1" applyAlignment="1">
      <alignment horizontal="center" vertical="center"/>
    </xf>
    <xf numFmtId="0" fontId="9" fillId="0" borderId="0" xfId="3" applyFont="1" applyFill="1" applyAlignment="1">
      <alignment horizontal="left"/>
    </xf>
    <xf numFmtId="0" fontId="9" fillId="0" borderId="0" xfId="3" applyFont="1" applyFill="1" applyAlignment="1">
      <alignment horizontal="center"/>
    </xf>
    <xf numFmtId="0" fontId="9" fillId="0" borderId="0" xfId="3" applyFont="1" applyFill="1" applyBorder="1" applyAlignment="1"/>
    <xf numFmtId="0" fontId="9" fillId="0" borderId="1" xfId="3" applyFont="1" applyFill="1" applyBorder="1" applyAlignment="1">
      <alignment horizontal="center" vertical="center" shrinkToFit="1"/>
    </xf>
    <xf numFmtId="0" fontId="9" fillId="0" borderId="10" xfId="3" applyFont="1" applyFill="1" applyBorder="1" applyAlignment="1">
      <alignment horizontal="center" vertical="center" shrinkToFit="1"/>
    </xf>
    <xf numFmtId="0" fontId="9" fillId="0" borderId="9" xfId="3" applyFont="1" applyFill="1" applyBorder="1" applyAlignment="1">
      <alignment horizontal="center" vertical="center" shrinkToFit="1"/>
    </xf>
    <xf numFmtId="0" fontId="9" fillId="0" borderId="11" xfId="3" applyFont="1" applyFill="1" applyBorder="1" applyAlignment="1">
      <alignment horizontal="center" vertical="center" shrinkToFit="1"/>
    </xf>
    <xf numFmtId="0" fontId="9" fillId="0" borderId="12" xfId="3" applyFont="1" applyFill="1" applyBorder="1" applyAlignment="1">
      <alignment horizontal="center" vertical="center" shrinkToFit="1"/>
    </xf>
    <xf numFmtId="0" fontId="9" fillId="0" borderId="13" xfId="3" applyFont="1" applyFill="1" applyBorder="1" applyAlignment="1">
      <alignment horizontal="center" vertical="center" shrinkToFit="1"/>
    </xf>
    <xf numFmtId="0" fontId="9" fillId="0" borderId="7"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1" xfId="3" applyFont="1" applyFill="1" applyBorder="1" applyAlignment="1">
      <alignment horizontal="center" vertical="center"/>
    </xf>
    <xf numFmtId="0" fontId="9" fillId="0" borderId="10"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13" xfId="3" applyFont="1" applyFill="1" applyBorder="1" applyAlignment="1">
      <alignment horizontal="center" vertical="center"/>
    </xf>
    <xf numFmtId="0" fontId="9" fillId="0" borderId="8" xfId="3" applyFont="1" applyFill="1" applyBorder="1" applyAlignment="1">
      <alignment horizontal="center" vertical="center" wrapText="1" shrinkToFit="1"/>
    </xf>
    <xf numFmtId="0" fontId="9" fillId="0" borderId="7"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8"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1" xfId="3" applyFont="1" applyFill="1" applyBorder="1" applyAlignment="1">
      <alignment horizontal="center" vertical="center"/>
    </xf>
    <xf numFmtId="0" fontId="9" fillId="0" borderId="1" xfId="3" applyFont="1" applyFill="1" applyBorder="1" applyAlignment="1">
      <alignment horizontal="center" vertical="center" wrapText="1"/>
    </xf>
    <xf numFmtId="0" fontId="9" fillId="0" borderId="0" xfId="3" applyFont="1" applyAlignment="1"/>
    <xf numFmtId="38" fontId="11" fillId="0" borderId="1" xfId="4" applyFont="1" applyFill="1" applyBorder="1" applyAlignment="1">
      <alignment horizontal="center" vertical="center"/>
    </xf>
    <xf numFmtId="38" fontId="11" fillId="0" borderId="12" xfId="4" applyFont="1" applyFill="1" applyBorder="1" applyAlignment="1">
      <alignment horizontal="center" vertical="center"/>
    </xf>
    <xf numFmtId="0" fontId="8" fillId="0" borderId="0" xfId="3" applyFont="1" applyFill="1" applyAlignment="1"/>
    <xf numFmtId="0" fontId="10" fillId="0" borderId="0" xfId="3" applyFont="1" applyFill="1" applyAlignment="1"/>
    <xf numFmtId="0" fontId="9" fillId="0" borderId="0" xfId="3" applyFont="1" applyFill="1" applyAlignment="1"/>
    <xf numFmtId="0" fontId="9" fillId="0" borderId="10" xfId="3" applyFont="1" applyFill="1" applyBorder="1" applyAlignment="1">
      <alignment horizontal="center" vertical="center" wrapText="1"/>
    </xf>
    <xf numFmtId="38" fontId="9" fillId="0" borderId="1" xfId="4" applyFont="1" applyFill="1" applyBorder="1" applyAlignment="1">
      <alignment horizontal="center" vertical="center" shrinkToFit="1"/>
    </xf>
    <xf numFmtId="38" fontId="9" fillId="0" borderId="10" xfId="4" applyFont="1" applyFill="1" applyBorder="1" applyAlignment="1">
      <alignment horizontal="center" vertical="center" shrinkToFit="1"/>
    </xf>
    <xf numFmtId="38" fontId="9" fillId="0" borderId="12" xfId="4" applyFont="1" applyFill="1" applyBorder="1" applyAlignment="1">
      <alignment horizontal="center" vertical="center" shrinkToFit="1"/>
    </xf>
    <xf numFmtId="38" fontId="9" fillId="0" borderId="13" xfId="4" applyFont="1" applyFill="1" applyBorder="1" applyAlignment="1">
      <alignment horizontal="center" vertical="center" shrinkToFit="1"/>
    </xf>
    <xf numFmtId="0" fontId="9" fillId="0" borderId="0" xfId="3" applyFont="1" applyFill="1" applyBorder="1" applyAlignment="1">
      <alignment horizontal="center" vertical="center"/>
    </xf>
    <xf numFmtId="38" fontId="9" fillId="0" borderId="0" xfId="4" applyFont="1" applyFill="1" applyBorder="1" applyAlignment="1">
      <alignment horizontal="center" vertical="center" shrinkToFit="1"/>
    </xf>
    <xf numFmtId="38" fontId="9" fillId="0" borderId="1" xfId="4" applyFont="1" applyFill="1" applyBorder="1" applyAlignment="1">
      <alignment horizontal="center" vertical="center" wrapText="1"/>
    </xf>
    <xf numFmtId="38" fontId="9" fillId="0" borderId="10" xfId="4" applyFont="1" applyFill="1" applyBorder="1" applyAlignment="1">
      <alignment horizontal="center" vertical="center" wrapText="1"/>
    </xf>
    <xf numFmtId="38" fontId="9" fillId="0" borderId="10" xfId="4" applyFont="1" applyFill="1" applyBorder="1" applyAlignment="1">
      <alignment horizontal="right" vertical="center" indent="1" shrinkToFit="1"/>
    </xf>
    <xf numFmtId="38" fontId="9" fillId="0" borderId="13" xfId="4" applyFont="1" applyFill="1" applyBorder="1" applyAlignment="1">
      <alignment horizontal="right" vertical="center" indent="1" shrinkToFit="1"/>
    </xf>
    <xf numFmtId="38" fontId="11" fillId="0" borderId="1" xfId="4" applyFont="1" applyFill="1" applyBorder="1" applyAlignment="1">
      <alignment horizontal="center" vertical="center" shrinkToFit="1"/>
    </xf>
    <xf numFmtId="0" fontId="8" fillId="0" borderId="0" xfId="3" applyFont="1" applyAlignment="1">
      <alignment vertical="center"/>
    </xf>
    <xf numFmtId="0" fontId="8" fillId="0" borderId="0" xfId="3" applyFont="1" applyFill="1" applyAlignment="1">
      <alignment vertical="center"/>
    </xf>
    <xf numFmtId="0" fontId="10" fillId="0" borderId="0" xfId="3" applyFont="1" applyFill="1" applyAlignment="1">
      <alignment horizontal="center" vertical="center"/>
    </xf>
    <xf numFmtId="0" fontId="9" fillId="0" borderId="9" xfId="3" applyFont="1" applyFill="1" applyBorder="1" applyAlignment="1">
      <alignment horizontal="left" vertical="center" shrinkToFit="1"/>
    </xf>
    <xf numFmtId="38" fontId="9" fillId="0" borderId="1" xfId="4" applyFont="1" applyFill="1" applyBorder="1" applyAlignment="1">
      <alignment vertical="center"/>
    </xf>
    <xf numFmtId="38" fontId="9" fillId="0" borderId="10" xfId="4" applyFont="1" applyBorder="1">
      <alignment vertical="center"/>
    </xf>
    <xf numFmtId="0" fontId="9" fillId="0" borderId="9" xfId="3" applyFont="1" applyFill="1" applyBorder="1" applyAlignment="1">
      <alignment horizontal="left" vertical="center" indent="1" shrinkToFit="1"/>
    </xf>
    <xf numFmtId="179" fontId="9" fillId="0" borderId="1" xfId="4" applyNumberFormat="1" applyFont="1" applyFill="1" applyBorder="1" applyAlignment="1">
      <alignment vertical="center"/>
    </xf>
    <xf numFmtId="2" fontId="9" fillId="0" borderId="10" xfId="3" applyNumberFormat="1" applyFont="1" applyBorder="1">
      <alignment vertical="center"/>
    </xf>
    <xf numFmtId="0" fontId="9" fillId="0" borderId="11" xfId="3" applyFont="1" applyFill="1" applyBorder="1" applyAlignment="1">
      <alignment horizontal="left" vertical="center" indent="1" shrinkToFit="1"/>
    </xf>
    <xf numFmtId="179" fontId="9" fillId="0" borderId="12" xfId="4" applyNumberFormat="1" applyFont="1" applyFill="1" applyBorder="1" applyAlignment="1">
      <alignment vertical="center"/>
    </xf>
    <xf numFmtId="40" fontId="9" fillId="0" borderId="13" xfId="4" applyNumberFormat="1" applyFont="1" applyBorder="1">
      <alignment vertical="center"/>
    </xf>
    <xf numFmtId="38" fontId="11" fillId="0" borderId="1" xfId="4" applyFont="1" applyFill="1" applyBorder="1" applyAlignment="1">
      <alignment vertical="center"/>
    </xf>
    <xf numFmtId="0" fontId="9" fillId="0" borderId="1" xfId="0" applyFont="1" applyFill="1" applyBorder="1" applyAlignment="1">
      <alignment horizontal="center" vertical="center" shrinkToFit="1"/>
    </xf>
    <xf numFmtId="184" fontId="9" fillId="0" borderId="10" xfId="2" applyNumberFormat="1" applyFont="1" applyFill="1" applyBorder="1" applyAlignment="1">
      <alignment horizontal="center" vertical="center"/>
    </xf>
    <xf numFmtId="184" fontId="9" fillId="0" borderId="13" xfId="2" applyNumberFormat="1" applyFont="1" applyFill="1" applyBorder="1" applyAlignment="1">
      <alignment horizontal="center" vertical="center"/>
    </xf>
    <xf numFmtId="0" fontId="9" fillId="0" borderId="16"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0" xfId="3" applyFont="1" applyFill="1" applyBorder="1" applyAlignment="1">
      <alignment horizontal="right"/>
    </xf>
    <xf numFmtId="0" fontId="9" fillId="0" borderId="7"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8" xfId="3"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0" xfId="0" applyFont="1" applyFill="1" applyBorder="1" applyAlignment="1">
      <alignment horizontal="right" vertical="center"/>
    </xf>
    <xf numFmtId="0" fontId="9" fillId="0" borderId="7" xfId="3" applyFont="1" applyFill="1" applyBorder="1" applyAlignment="1">
      <alignment horizontal="center" vertical="center" shrinkToFit="1"/>
    </xf>
    <xf numFmtId="0" fontId="9" fillId="0" borderId="9" xfId="3" applyFont="1" applyFill="1" applyBorder="1" applyAlignment="1">
      <alignment horizontal="center" vertical="center" shrinkToFit="1"/>
    </xf>
    <xf numFmtId="0" fontId="9" fillId="0" borderId="2" xfId="3" applyFont="1" applyFill="1" applyBorder="1" applyAlignment="1">
      <alignment horizontal="center" vertical="center" shrinkToFit="1"/>
    </xf>
    <xf numFmtId="0" fontId="9" fillId="0" borderId="1" xfId="3" applyFont="1" applyFill="1" applyBorder="1" applyAlignment="1">
      <alignment horizontal="center" vertical="center" shrinkToFit="1"/>
    </xf>
    <xf numFmtId="0" fontId="9" fillId="0" borderId="8" xfId="3" applyFont="1" applyFill="1" applyBorder="1" applyAlignment="1">
      <alignment horizontal="center" vertical="center" shrinkToFit="1"/>
    </xf>
    <xf numFmtId="0" fontId="9" fillId="0" borderId="1" xfId="3" applyFont="1" applyFill="1" applyBorder="1" applyAlignment="1">
      <alignment horizontal="center" vertical="center"/>
    </xf>
    <xf numFmtId="0" fontId="9" fillId="0" borderId="2" xfId="3" applyFont="1" applyFill="1" applyBorder="1" applyAlignment="1">
      <alignment horizontal="center" vertical="center" wrapText="1"/>
    </xf>
    <xf numFmtId="0" fontId="9" fillId="0" borderId="1" xfId="3" applyFont="1" applyFill="1" applyBorder="1" applyAlignment="1">
      <alignment horizontal="center" vertical="center" wrapText="1"/>
    </xf>
    <xf numFmtId="0" fontId="9" fillId="0" borderId="0" xfId="3" applyFont="1" applyFill="1" applyBorder="1" applyAlignment="1">
      <alignment horizontal="left"/>
    </xf>
    <xf numFmtId="0" fontId="9" fillId="0" borderId="0" xfId="3" applyFont="1" applyFill="1" applyBorder="1" applyAlignment="1">
      <alignment horizontal="center"/>
    </xf>
    <xf numFmtId="0" fontId="9" fillId="0" borderId="7"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0" xfId="0" applyFont="1" applyFill="1" applyBorder="1" applyAlignment="1">
      <alignment horizontal="right"/>
    </xf>
    <xf numFmtId="0" fontId="9" fillId="0" borderId="1"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1" xfId="0" applyFont="1" applyFill="1" applyBorder="1" applyAlignment="1">
      <alignment horizontal="center" vertical="center" shrinkToFit="1"/>
    </xf>
  </cellXfs>
  <cellStyles count="5">
    <cellStyle name="パーセント" xfId="2" builtinId="5"/>
    <cellStyle name="桁区切り" xfId="1" builtinId="6"/>
    <cellStyle name="桁区切り 2" xfId="4"/>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1.47.136\26\&#29872;&#22659;&#35506;\&#20027;&#31649;&#25991;&#26360;&#65288;&#20491;&#21029;&#30340;&#20107;&#38917;&#65289;_&#27700;&#12539;&#29872;&#22659;&#20418;\&#9733;090_&#20844;&#23475;&#38450;&#27490;&#65288;&#31354;&#12365;&#23478;&#21547;&#12416;&#65289;\000_&#20844;&#23475;&#38306;&#20418;\&#20844;&#23475;&#38450;&#27490;&#65288;&#33510;&#24773;&#20966;&#29702;&#65289;\&#33510;&#24773;&#20966;&#29702;&#31807;&#65288;H29&#65289;\&#65288;H29&#65289;&#20844;&#23475;&#33510;&#24773;&#20869;&#23481;&#32207;&#2532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その他"/>
      <sheetName val="一覧"/>
      <sheetName val="ドロップダウンリスト"/>
    </sheetNames>
    <sheetDataSet>
      <sheetData sheetId="0"/>
      <sheetData sheetId="1"/>
      <sheetData sheetId="2"/>
      <sheetData sheetId="3">
        <row r="5">
          <cell r="B5" t="str">
            <v>大気汚染</v>
          </cell>
          <cell r="H5" t="str">
            <v>住居地域</v>
          </cell>
        </row>
        <row r="6">
          <cell r="B6" t="str">
            <v>大気汚染（野焼き）</v>
          </cell>
          <cell r="H6" t="str">
            <v>近隣商業地域</v>
          </cell>
        </row>
        <row r="7">
          <cell r="B7" t="str">
            <v>水質汚濁</v>
          </cell>
          <cell r="H7" t="str">
            <v>商業地域</v>
          </cell>
        </row>
        <row r="8">
          <cell r="B8" t="str">
            <v>水質汚濁（油）</v>
          </cell>
          <cell r="H8" t="str">
            <v>準工業地域</v>
          </cell>
        </row>
        <row r="9">
          <cell r="B9" t="str">
            <v>土壌汚染</v>
          </cell>
          <cell r="H9" t="str">
            <v>工業地域</v>
          </cell>
        </row>
        <row r="10">
          <cell r="B10" t="str">
            <v>騒音</v>
          </cell>
          <cell r="H10" t="str">
            <v>工業専用地域</v>
          </cell>
        </row>
        <row r="11">
          <cell r="B11" t="str">
            <v>騒音（低周波）</v>
          </cell>
          <cell r="H11" t="str">
            <v>調整区域</v>
          </cell>
        </row>
        <row r="12">
          <cell r="B12" t="str">
            <v>振動</v>
          </cell>
          <cell r="H12" t="str">
            <v>都市計画区域　（その他）</v>
          </cell>
        </row>
        <row r="13">
          <cell r="B13" t="str">
            <v>地盤沈下</v>
          </cell>
          <cell r="H13" t="str">
            <v>都市計画区域以外</v>
          </cell>
        </row>
        <row r="14">
          <cell r="B14" t="str">
            <v>悪臭</v>
          </cell>
        </row>
        <row r="15">
          <cell r="B15" t="str">
            <v>廃棄物投棄</v>
          </cell>
        </row>
        <row r="16">
          <cell r="B16" t="str">
            <v>その他</v>
          </cell>
        </row>
        <row r="17">
          <cell r="B17" t="str">
            <v>その他（雑草）</v>
          </cell>
        </row>
        <row r="18">
          <cell r="B18" t="str">
            <v>報告対象外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R48"/>
  <sheetViews>
    <sheetView tabSelected="1" zoomScaleNormal="100" zoomScaleSheetLayoutView="100" workbookViewId="0">
      <selection activeCell="R2" sqref="R2"/>
    </sheetView>
  </sheetViews>
  <sheetFormatPr defaultColWidth="8.875" defaultRowHeight="12"/>
  <cols>
    <col min="1" max="1" width="2.5" style="39" customWidth="1"/>
    <col min="2" max="2" width="15.75" style="39" customWidth="1"/>
    <col min="3" max="17" width="5.125" style="39" customWidth="1"/>
    <col min="18" max="18" width="7.5" style="39" customWidth="1"/>
    <col min="19" max="16384" width="8.875" style="39"/>
  </cols>
  <sheetData>
    <row r="1" spans="1:18" s="122" customFormat="1" ht="17.25">
      <c r="A1" s="122" t="s">
        <v>296</v>
      </c>
    </row>
    <row r="2" spans="1:18" s="48" customFormat="1" ht="17.25">
      <c r="B2" s="35" t="s">
        <v>309</v>
      </c>
      <c r="C2" s="35"/>
      <c r="D2" s="35"/>
      <c r="E2" s="51"/>
      <c r="F2" s="51"/>
      <c r="G2" s="51"/>
      <c r="H2" s="51"/>
      <c r="I2" s="51"/>
    </row>
    <row r="3" spans="1:18">
      <c r="B3" s="3" t="s">
        <v>45</v>
      </c>
      <c r="C3" s="2"/>
      <c r="D3" s="2"/>
      <c r="E3" s="2"/>
      <c r="F3" s="2"/>
      <c r="G3" s="2"/>
      <c r="H3" s="2"/>
      <c r="I3" s="2"/>
      <c r="J3" s="2"/>
      <c r="K3" s="4"/>
      <c r="L3" s="4"/>
    </row>
    <row r="4" spans="1:18">
      <c r="B4" s="3" t="s">
        <v>44</v>
      </c>
      <c r="C4" s="2"/>
      <c r="D4" s="2"/>
      <c r="E4" s="2"/>
      <c r="F4" s="2"/>
      <c r="G4" s="2"/>
      <c r="H4" s="2"/>
      <c r="I4" s="2"/>
      <c r="J4" s="2"/>
      <c r="K4" s="4"/>
      <c r="L4" s="4"/>
    </row>
    <row r="5" spans="1:18" ht="12.75" thickBot="1">
      <c r="B5" s="36"/>
      <c r="C5" s="36"/>
      <c r="D5" s="36"/>
      <c r="E5" s="36"/>
      <c r="F5" s="36"/>
      <c r="G5" s="36"/>
      <c r="H5" s="36"/>
      <c r="I5" s="36"/>
    </row>
    <row r="6" spans="1:18" ht="13.5" customHeight="1">
      <c r="B6" s="201" t="s">
        <v>43</v>
      </c>
      <c r="C6" s="199" t="s">
        <v>42</v>
      </c>
      <c r="D6" s="199" t="s">
        <v>41</v>
      </c>
      <c r="E6" s="199"/>
      <c r="F6" s="199"/>
      <c r="G6" s="199"/>
      <c r="H6" s="199"/>
      <c r="I6" s="199"/>
      <c r="J6" s="199"/>
      <c r="K6" s="199"/>
      <c r="L6" s="199"/>
      <c r="M6" s="199"/>
      <c r="N6" s="199"/>
      <c r="O6" s="199"/>
      <c r="P6" s="199"/>
      <c r="Q6" s="199"/>
      <c r="R6" s="203" t="s">
        <v>40</v>
      </c>
    </row>
    <row r="7" spans="1:18">
      <c r="B7" s="202"/>
      <c r="C7" s="200"/>
      <c r="D7" s="200" t="s">
        <v>1</v>
      </c>
      <c r="E7" s="200"/>
      <c r="F7" s="200" t="s">
        <v>39</v>
      </c>
      <c r="G7" s="200"/>
      <c r="H7" s="200" t="s">
        <v>38</v>
      </c>
      <c r="I7" s="200"/>
      <c r="J7" s="200" t="s">
        <v>37</v>
      </c>
      <c r="K7" s="200"/>
      <c r="L7" s="200" t="s">
        <v>36</v>
      </c>
      <c r="M7" s="200"/>
      <c r="N7" s="200" t="s">
        <v>35</v>
      </c>
      <c r="O7" s="200"/>
      <c r="P7" s="200" t="s">
        <v>34</v>
      </c>
      <c r="Q7" s="200"/>
      <c r="R7" s="204"/>
    </row>
    <row r="8" spans="1:18">
      <c r="B8" s="202"/>
      <c r="C8" s="200"/>
      <c r="D8" s="52" t="s">
        <v>33</v>
      </c>
      <c r="E8" s="52" t="s">
        <v>32</v>
      </c>
      <c r="F8" s="52" t="s">
        <v>33</v>
      </c>
      <c r="G8" s="52" t="s">
        <v>32</v>
      </c>
      <c r="H8" s="52" t="s">
        <v>33</v>
      </c>
      <c r="I8" s="52" t="s">
        <v>32</v>
      </c>
      <c r="J8" s="52" t="s">
        <v>33</v>
      </c>
      <c r="K8" s="52" t="s">
        <v>32</v>
      </c>
      <c r="L8" s="52" t="s">
        <v>33</v>
      </c>
      <c r="M8" s="52" t="s">
        <v>32</v>
      </c>
      <c r="N8" s="52" t="s">
        <v>33</v>
      </c>
      <c r="O8" s="52" t="s">
        <v>32</v>
      </c>
      <c r="P8" s="52" t="s">
        <v>33</v>
      </c>
      <c r="Q8" s="52" t="s">
        <v>32</v>
      </c>
      <c r="R8" s="204"/>
    </row>
    <row r="9" spans="1:18" ht="15.75" customHeight="1">
      <c r="B9" s="53" t="s">
        <v>62</v>
      </c>
      <c r="C9" s="13">
        <v>1249</v>
      </c>
      <c r="D9" s="13">
        <v>524</v>
      </c>
      <c r="E9" s="13">
        <v>499</v>
      </c>
      <c r="F9" s="13">
        <v>28</v>
      </c>
      <c r="G9" s="13">
        <v>27</v>
      </c>
      <c r="H9" s="13">
        <v>78</v>
      </c>
      <c r="I9" s="13">
        <v>70</v>
      </c>
      <c r="J9" s="13">
        <v>85</v>
      </c>
      <c r="K9" s="13">
        <v>80</v>
      </c>
      <c r="L9" s="13">
        <v>108</v>
      </c>
      <c r="M9" s="13">
        <v>105</v>
      </c>
      <c r="N9" s="13">
        <v>106</v>
      </c>
      <c r="O9" s="13">
        <v>110</v>
      </c>
      <c r="P9" s="13">
        <v>119</v>
      </c>
      <c r="Q9" s="13">
        <v>107</v>
      </c>
      <c r="R9" s="54">
        <v>345</v>
      </c>
    </row>
    <row r="10" spans="1:18" ht="15.75" customHeight="1">
      <c r="B10" s="55" t="s">
        <v>46</v>
      </c>
      <c r="C10" s="13">
        <v>145</v>
      </c>
      <c r="D10" s="13">
        <v>47</v>
      </c>
      <c r="E10" s="13">
        <v>45</v>
      </c>
      <c r="F10" s="13">
        <v>4</v>
      </c>
      <c r="G10" s="13">
        <v>4</v>
      </c>
      <c r="H10" s="13">
        <v>4</v>
      </c>
      <c r="I10" s="13">
        <v>8</v>
      </c>
      <c r="J10" s="13">
        <v>7</v>
      </c>
      <c r="K10" s="13">
        <v>6</v>
      </c>
      <c r="L10" s="13">
        <v>7</v>
      </c>
      <c r="M10" s="13">
        <v>7</v>
      </c>
      <c r="N10" s="13">
        <v>11</v>
      </c>
      <c r="O10" s="13">
        <v>13</v>
      </c>
      <c r="P10" s="13">
        <v>14</v>
      </c>
      <c r="Q10" s="13">
        <v>7</v>
      </c>
      <c r="R10" s="54">
        <v>33</v>
      </c>
    </row>
    <row r="11" spans="1:18" ht="15.75" customHeight="1">
      <c r="B11" s="55" t="s">
        <v>47</v>
      </c>
      <c r="C11" s="13">
        <v>175</v>
      </c>
      <c r="D11" s="13">
        <v>66</v>
      </c>
      <c r="E11" s="13">
        <v>66</v>
      </c>
      <c r="F11" s="13">
        <v>3</v>
      </c>
      <c r="G11" s="13">
        <v>1</v>
      </c>
      <c r="H11" s="13">
        <v>7</v>
      </c>
      <c r="I11" s="13">
        <v>12</v>
      </c>
      <c r="J11" s="13">
        <v>9</v>
      </c>
      <c r="K11" s="13">
        <v>4</v>
      </c>
      <c r="L11" s="13">
        <v>20</v>
      </c>
      <c r="M11" s="13">
        <v>17</v>
      </c>
      <c r="N11" s="13">
        <v>14</v>
      </c>
      <c r="O11" s="13">
        <v>17</v>
      </c>
      <c r="P11" s="13">
        <v>13</v>
      </c>
      <c r="Q11" s="13">
        <v>15</v>
      </c>
      <c r="R11" s="54">
        <v>31</v>
      </c>
    </row>
    <row r="12" spans="1:18" ht="15.75" customHeight="1">
      <c r="B12" s="55" t="s">
        <v>48</v>
      </c>
      <c r="C12" s="13">
        <v>85</v>
      </c>
      <c r="D12" s="13">
        <v>35</v>
      </c>
      <c r="E12" s="13">
        <v>30</v>
      </c>
      <c r="F12" s="13" t="s">
        <v>294</v>
      </c>
      <c r="G12" s="13">
        <v>1</v>
      </c>
      <c r="H12" s="13">
        <v>6</v>
      </c>
      <c r="I12" s="13">
        <v>4</v>
      </c>
      <c r="J12" s="13">
        <v>4</v>
      </c>
      <c r="K12" s="13">
        <v>8</v>
      </c>
      <c r="L12" s="13">
        <v>6</v>
      </c>
      <c r="M12" s="13">
        <v>5</v>
      </c>
      <c r="N12" s="13">
        <v>8</v>
      </c>
      <c r="O12" s="13">
        <v>6</v>
      </c>
      <c r="P12" s="13">
        <v>11</v>
      </c>
      <c r="Q12" s="13">
        <v>6</v>
      </c>
      <c r="R12" s="54">
        <v>28</v>
      </c>
    </row>
    <row r="13" spans="1:18" ht="15.75" customHeight="1">
      <c r="B13" s="55" t="s">
        <v>63</v>
      </c>
      <c r="C13" s="13">
        <v>45</v>
      </c>
      <c r="D13" s="13">
        <v>19</v>
      </c>
      <c r="E13" s="13">
        <v>8</v>
      </c>
      <c r="F13" s="13">
        <v>1</v>
      </c>
      <c r="G13" s="13" t="s">
        <v>294</v>
      </c>
      <c r="H13" s="13">
        <v>3</v>
      </c>
      <c r="I13" s="13">
        <v>5</v>
      </c>
      <c r="J13" s="13">
        <v>6</v>
      </c>
      <c r="K13" s="13">
        <v>3</v>
      </c>
      <c r="L13" s="13">
        <v>3</v>
      </c>
      <c r="M13" s="13" t="s">
        <v>294</v>
      </c>
      <c r="N13" s="13">
        <v>5</v>
      </c>
      <c r="O13" s="13" t="s">
        <v>294</v>
      </c>
      <c r="P13" s="13">
        <v>1</v>
      </c>
      <c r="Q13" s="13" t="s">
        <v>294</v>
      </c>
      <c r="R13" s="54">
        <v>17</v>
      </c>
    </row>
    <row r="14" spans="1:18" ht="15.75" customHeight="1">
      <c r="B14" s="55" t="s">
        <v>49</v>
      </c>
      <c r="C14" s="13">
        <v>19</v>
      </c>
      <c r="D14" s="13">
        <v>9</v>
      </c>
      <c r="E14" s="13">
        <v>7</v>
      </c>
      <c r="F14" s="13" t="s">
        <v>294</v>
      </c>
      <c r="G14" s="13">
        <v>1</v>
      </c>
      <c r="H14" s="13" t="s">
        <v>294</v>
      </c>
      <c r="I14" s="13" t="s">
        <v>294</v>
      </c>
      <c r="J14" s="13" t="s">
        <v>294</v>
      </c>
      <c r="K14" s="13">
        <v>3</v>
      </c>
      <c r="L14" s="13">
        <v>3</v>
      </c>
      <c r="M14" s="13" t="s">
        <v>294</v>
      </c>
      <c r="N14" s="13">
        <v>1</v>
      </c>
      <c r="O14" s="13">
        <v>2</v>
      </c>
      <c r="P14" s="13">
        <v>5</v>
      </c>
      <c r="Q14" s="13">
        <v>1</v>
      </c>
      <c r="R14" s="54">
        <v>14</v>
      </c>
    </row>
    <row r="15" spans="1:18" ht="15.75" customHeight="1">
      <c r="B15" s="55" t="s">
        <v>50</v>
      </c>
      <c r="C15" s="13">
        <v>95</v>
      </c>
      <c r="D15" s="13">
        <v>36</v>
      </c>
      <c r="E15" s="13">
        <v>36</v>
      </c>
      <c r="F15" s="13" t="s">
        <v>294</v>
      </c>
      <c r="G15" s="13">
        <v>3</v>
      </c>
      <c r="H15" s="13">
        <v>5</v>
      </c>
      <c r="I15" s="13">
        <v>6</v>
      </c>
      <c r="J15" s="13">
        <v>11</v>
      </c>
      <c r="K15" s="13">
        <v>5</v>
      </c>
      <c r="L15" s="13">
        <v>4</v>
      </c>
      <c r="M15" s="13">
        <v>9</v>
      </c>
      <c r="N15" s="13">
        <v>6</v>
      </c>
      <c r="O15" s="13">
        <v>8</v>
      </c>
      <c r="P15" s="13">
        <v>10</v>
      </c>
      <c r="Q15" s="13">
        <v>5</v>
      </c>
      <c r="R15" s="54">
        <v>28</v>
      </c>
    </row>
    <row r="16" spans="1:18" ht="15.75" customHeight="1">
      <c r="B16" s="55" t="s">
        <v>51</v>
      </c>
      <c r="C16" s="13">
        <v>135</v>
      </c>
      <c r="D16" s="13">
        <v>61</v>
      </c>
      <c r="E16" s="13">
        <v>68</v>
      </c>
      <c r="F16" s="13">
        <v>5</v>
      </c>
      <c r="G16" s="13">
        <v>4</v>
      </c>
      <c r="H16" s="13">
        <v>13</v>
      </c>
      <c r="I16" s="13">
        <v>3</v>
      </c>
      <c r="J16" s="13">
        <v>8</v>
      </c>
      <c r="K16" s="13">
        <v>14</v>
      </c>
      <c r="L16" s="13">
        <v>12</v>
      </c>
      <c r="M16" s="13">
        <v>15</v>
      </c>
      <c r="N16" s="13">
        <v>13</v>
      </c>
      <c r="O16" s="13">
        <v>16</v>
      </c>
      <c r="P16" s="13">
        <v>10</v>
      </c>
      <c r="Q16" s="13">
        <v>16</v>
      </c>
      <c r="R16" s="54">
        <v>41</v>
      </c>
    </row>
    <row r="17" spans="2:18" ht="15.75" customHeight="1">
      <c r="B17" s="55" t="s">
        <v>64</v>
      </c>
      <c r="C17" s="13">
        <v>125</v>
      </c>
      <c r="D17" s="13">
        <v>50</v>
      </c>
      <c r="E17" s="13">
        <v>68</v>
      </c>
      <c r="F17" s="13">
        <v>3</v>
      </c>
      <c r="G17" s="13">
        <v>4</v>
      </c>
      <c r="H17" s="13">
        <v>12</v>
      </c>
      <c r="I17" s="13">
        <v>7</v>
      </c>
      <c r="J17" s="13">
        <v>10</v>
      </c>
      <c r="K17" s="13">
        <v>10</v>
      </c>
      <c r="L17" s="13">
        <v>11</v>
      </c>
      <c r="M17" s="13">
        <v>12</v>
      </c>
      <c r="N17" s="13">
        <v>6</v>
      </c>
      <c r="O17" s="13">
        <v>18</v>
      </c>
      <c r="P17" s="13">
        <v>8</v>
      </c>
      <c r="Q17" s="13">
        <v>17</v>
      </c>
      <c r="R17" s="54">
        <v>34</v>
      </c>
    </row>
    <row r="18" spans="2:18" ht="15.75" customHeight="1">
      <c r="B18" s="55" t="s">
        <v>65</v>
      </c>
      <c r="C18" s="13">
        <v>95</v>
      </c>
      <c r="D18" s="13">
        <v>45</v>
      </c>
      <c r="E18" s="13">
        <v>31</v>
      </c>
      <c r="F18" s="13">
        <v>2</v>
      </c>
      <c r="G18" s="13">
        <v>1</v>
      </c>
      <c r="H18" s="13">
        <v>7</v>
      </c>
      <c r="I18" s="13">
        <v>5</v>
      </c>
      <c r="J18" s="13">
        <v>7</v>
      </c>
      <c r="K18" s="13">
        <v>5</v>
      </c>
      <c r="L18" s="13">
        <v>13</v>
      </c>
      <c r="M18" s="13">
        <v>6</v>
      </c>
      <c r="N18" s="13">
        <v>7</v>
      </c>
      <c r="O18" s="13">
        <v>6</v>
      </c>
      <c r="P18" s="13">
        <v>9</v>
      </c>
      <c r="Q18" s="13">
        <v>8</v>
      </c>
      <c r="R18" s="54">
        <v>30</v>
      </c>
    </row>
    <row r="19" spans="2:18" ht="15.75" customHeight="1">
      <c r="B19" s="55" t="s">
        <v>52</v>
      </c>
      <c r="C19" s="13">
        <v>200</v>
      </c>
      <c r="D19" s="13">
        <v>89</v>
      </c>
      <c r="E19" s="13">
        <v>81</v>
      </c>
      <c r="F19" s="13">
        <v>7</v>
      </c>
      <c r="G19" s="13">
        <v>4</v>
      </c>
      <c r="H19" s="13">
        <v>16</v>
      </c>
      <c r="I19" s="13">
        <v>6</v>
      </c>
      <c r="J19" s="13">
        <v>10</v>
      </c>
      <c r="K19" s="13">
        <v>12</v>
      </c>
      <c r="L19" s="13">
        <v>14</v>
      </c>
      <c r="M19" s="13">
        <v>25</v>
      </c>
      <c r="N19" s="13">
        <v>16</v>
      </c>
      <c r="O19" s="13">
        <v>15</v>
      </c>
      <c r="P19" s="13">
        <v>26</v>
      </c>
      <c r="Q19" s="13">
        <v>19</v>
      </c>
      <c r="R19" s="54">
        <v>49</v>
      </c>
    </row>
    <row r="20" spans="2:18" ht="15.75" customHeight="1">
      <c r="B20" s="55" t="s">
        <v>66</v>
      </c>
      <c r="C20" s="13">
        <v>130</v>
      </c>
      <c r="D20" s="13">
        <v>67</v>
      </c>
      <c r="E20" s="13">
        <v>59</v>
      </c>
      <c r="F20" s="13">
        <v>3</v>
      </c>
      <c r="G20" s="13">
        <v>4</v>
      </c>
      <c r="H20" s="13">
        <v>5</v>
      </c>
      <c r="I20" s="13">
        <v>14</v>
      </c>
      <c r="J20" s="13">
        <v>13</v>
      </c>
      <c r="K20" s="13">
        <v>10</v>
      </c>
      <c r="L20" s="13">
        <v>15</v>
      </c>
      <c r="M20" s="13">
        <v>9</v>
      </c>
      <c r="N20" s="13">
        <v>19</v>
      </c>
      <c r="O20" s="13">
        <v>9</v>
      </c>
      <c r="P20" s="13">
        <v>12</v>
      </c>
      <c r="Q20" s="13">
        <v>13</v>
      </c>
      <c r="R20" s="54">
        <v>40</v>
      </c>
    </row>
    <row r="21" spans="2:18" ht="15.75" customHeight="1">
      <c r="B21" s="53" t="s">
        <v>67</v>
      </c>
      <c r="C21" s="13">
        <v>530</v>
      </c>
      <c r="D21" s="13">
        <v>197</v>
      </c>
      <c r="E21" s="13">
        <v>161</v>
      </c>
      <c r="F21" s="13">
        <v>6</v>
      </c>
      <c r="G21" s="13">
        <v>1</v>
      </c>
      <c r="H21" s="13">
        <v>16</v>
      </c>
      <c r="I21" s="13">
        <v>9</v>
      </c>
      <c r="J21" s="13">
        <v>18</v>
      </c>
      <c r="K21" s="13">
        <v>27</v>
      </c>
      <c r="L21" s="13">
        <v>35</v>
      </c>
      <c r="M21" s="13">
        <v>38</v>
      </c>
      <c r="N21" s="13">
        <v>62</v>
      </c>
      <c r="O21" s="13">
        <v>39</v>
      </c>
      <c r="P21" s="13">
        <v>60</v>
      </c>
      <c r="Q21" s="13">
        <v>47</v>
      </c>
      <c r="R21" s="54">
        <v>102</v>
      </c>
    </row>
    <row r="22" spans="2:18" ht="15.75" customHeight="1">
      <c r="B22" s="55" t="s">
        <v>68</v>
      </c>
      <c r="C22" s="13">
        <v>110</v>
      </c>
      <c r="D22" s="13">
        <v>33</v>
      </c>
      <c r="E22" s="13">
        <v>30</v>
      </c>
      <c r="F22" s="13" t="s">
        <v>294</v>
      </c>
      <c r="G22" s="13" t="s">
        <v>294</v>
      </c>
      <c r="H22" s="13">
        <v>5</v>
      </c>
      <c r="I22" s="13">
        <v>3</v>
      </c>
      <c r="J22" s="13">
        <v>6</v>
      </c>
      <c r="K22" s="13">
        <v>5</v>
      </c>
      <c r="L22" s="13">
        <v>5</v>
      </c>
      <c r="M22" s="13">
        <v>7</v>
      </c>
      <c r="N22" s="13">
        <v>8</v>
      </c>
      <c r="O22" s="13">
        <v>6</v>
      </c>
      <c r="P22" s="13">
        <v>9</v>
      </c>
      <c r="Q22" s="13">
        <v>9</v>
      </c>
      <c r="R22" s="54">
        <v>19</v>
      </c>
    </row>
    <row r="23" spans="2:18" ht="15.75" customHeight="1">
      <c r="B23" s="55" t="s">
        <v>69</v>
      </c>
      <c r="C23" s="13">
        <v>115</v>
      </c>
      <c r="D23" s="13">
        <v>45</v>
      </c>
      <c r="E23" s="13">
        <v>30</v>
      </c>
      <c r="F23" s="13">
        <v>3</v>
      </c>
      <c r="G23" s="13">
        <v>1</v>
      </c>
      <c r="H23" s="13">
        <v>6</v>
      </c>
      <c r="I23" s="13">
        <v>4</v>
      </c>
      <c r="J23" s="13">
        <v>6</v>
      </c>
      <c r="K23" s="13">
        <v>2</v>
      </c>
      <c r="L23" s="13">
        <v>4</v>
      </c>
      <c r="M23" s="13">
        <v>4</v>
      </c>
      <c r="N23" s="13">
        <v>15</v>
      </c>
      <c r="O23" s="13">
        <v>11</v>
      </c>
      <c r="P23" s="13">
        <v>11</v>
      </c>
      <c r="Q23" s="13">
        <v>8</v>
      </c>
      <c r="R23" s="54">
        <v>26</v>
      </c>
    </row>
    <row r="24" spans="2:18" ht="15.75" customHeight="1">
      <c r="B24" s="55" t="s">
        <v>70</v>
      </c>
      <c r="C24" s="13">
        <v>105</v>
      </c>
      <c r="D24" s="13">
        <v>37</v>
      </c>
      <c r="E24" s="13">
        <v>36</v>
      </c>
      <c r="F24" s="13">
        <v>3</v>
      </c>
      <c r="G24" s="13" t="s">
        <v>294</v>
      </c>
      <c r="H24" s="13">
        <v>5</v>
      </c>
      <c r="I24" s="13">
        <v>2</v>
      </c>
      <c r="J24" s="13">
        <v>2</v>
      </c>
      <c r="K24" s="13">
        <v>11</v>
      </c>
      <c r="L24" s="13">
        <v>5</v>
      </c>
      <c r="M24" s="13">
        <v>8</v>
      </c>
      <c r="N24" s="13">
        <v>11</v>
      </c>
      <c r="O24" s="13">
        <v>8</v>
      </c>
      <c r="P24" s="13">
        <v>11</v>
      </c>
      <c r="Q24" s="13">
        <v>7</v>
      </c>
      <c r="R24" s="54">
        <v>28</v>
      </c>
    </row>
    <row r="25" spans="2:18" ht="15.75" customHeight="1">
      <c r="B25" s="55" t="s">
        <v>71</v>
      </c>
      <c r="C25" s="26">
        <v>200</v>
      </c>
      <c r="D25" s="26">
        <v>82</v>
      </c>
      <c r="E25" s="26">
        <v>65</v>
      </c>
      <c r="F25" s="26" t="s">
        <v>294</v>
      </c>
      <c r="G25" s="26" t="s">
        <v>294</v>
      </c>
      <c r="H25" s="26" t="s">
        <v>294</v>
      </c>
      <c r="I25" s="26" t="s">
        <v>294</v>
      </c>
      <c r="J25" s="26">
        <v>4</v>
      </c>
      <c r="K25" s="26">
        <v>9</v>
      </c>
      <c r="L25" s="26">
        <v>21</v>
      </c>
      <c r="M25" s="26">
        <v>19</v>
      </c>
      <c r="N25" s="26">
        <v>28</v>
      </c>
      <c r="O25" s="26">
        <v>14</v>
      </c>
      <c r="P25" s="26">
        <v>29</v>
      </c>
      <c r="Q25" s="26">
        <v>23</v>
      </c>
      <c r="R25" s="56">
        <v>29</v>
      </c>
    </row>
    <row r="26" spans="2:18" ht="15.75" customHeight="1">
      <c r="B26" s="53" t="s">
        <v>72</v>
      </c>
      <c r="C26" s="13">
        <v>640</v>
      </c>
      <c r="D26" s="13">
        <v>230</v>
      </c>
      <c r="E26" s="13">
        <v>233</v>
      </c>
      <c r="F26" s="13">
        <v>11</v>
      </c>
      <c r="G26" s="26">
        <v>10</v>
      </c>
      <c r="H26" s="26">
        <v>42</v>
      </c>
      <c r="I26" s="26">
        <v>42</v>
      </c>
      <c r="J26" s="26">
        <v>45</v>
      </c>
      <c r="K26" s="26">
        <v>41</v>
      </c>
      <c r="L26" s="26">
        <v>41</v>
      </c>
      <c r="M26" s="26">
        <v>41</v>
      </c>
      <c r="N26" s="26">
        <v>48</v>
      </c>
      <c r="O26" s="26">
        <v>52</v>
      </c>
      <c r="P26" s="26">
        <v>43</v>
      </c>
      <c r="Q26" s="26">
        <v>47</v>
      </c>
      <c r="R26" s="56">
        <v>180</v>
      </c>
    </row>
    <row r="27" spans="2:18" ht="15.75" customHeight="1">
      <c r="B27" s="55" t="s">
        <v>73</v>
      </c>
      <c r="C27" s="13">
        <v>60</v>
      </c>
      <c r="D27" s="13">
        <v>24</v>
      </c>
      <c r="E27" s="13">
        <v>29</v>
      </c>
      <c r="F27" s="13">
        <v>1</v>
      </c>
      <c r="G27" s="26">
        <v>3</v>
      </c>
      <c r="H27" s="26">
        <v>4</v>
      </c>
      <c r="I27" s="26">
        <v>2</v>
      </c>
      <c r="J27" s="26">
        <v>5</v>
      </c>
      <c r="K27" s="26">
        <v>4</v>
      </c>
      <c r="L27" s="26">
        <v>4</v>
      </c>
      <c r="M27" s="26">
        <v>4</v>
      </c>
      <c r="N27" s="26">
        <v>5</v>
      </c>
      <c r="O27" s="26">
        <v>10</v>
      </c>
      <c r="P27" s="26">
        <v>5</v>
      </c>
      <c r="Q27" s="26">
        <v>6</v>
      </c>
      <c r="R27" s="56">
        <v>19</v>
      </c>
    </row>
    <row r="28" spans="2:18" ht="15.75" customHeight="1">
      <c r="B28" s="55" t="s">
        <v>74</v>
      </c>
      <c r="C28" s="13">
        <v>65</v>
      </c>
      <c r="D28" s="13">
        <v>19</v>
      </c>
      <c r="E28" s="13">
        <v>17</v>
      </c>
      <c r="F28" s="26" t="s">
        <v>294</v>
      </c>
      <c r="G28" s="26">
        <v>1</v>
      </c>
      <c r="H28" s="26">
        <v>2</v>
      </c>
      <c r="I28" s="26">
        <v>3</v>
      </c>
      <c r="J28" s="26">
        <v>2</v>
      </c>
      <c r="K28" s="26">
        <v>2</v>
      </c>
      <c r="L28" s="26">
        <v>4</v>
      </c>
      <c r="M28" s="26">
        <v>4</v>
      </c>
      <c r="N28" s="26">
        <v>6</v>
      </c>
      <c r="O28" s="26">
        <v>5</v>
      </c>
      <c r="P28" s="26">
        <v>5</v>
      </c>
      <c r="Q28" s="26">
        <v>2</v>
      </c>
      <c r="R28" s="56">
        <v>15</v>
      </c>
    </row>
    <row r="29" spans="2:18" ht="15.75" customHeight="1">
      <c r="B29" s="55" t="s">
        <v>75</v>
      </c>
      <c r="C29" s="13">
        <v>30</v>
      </c>
      <c r="D29" s="13">
        <v>3</v>
      </c>
      <c r="E29" s="13">
        <v>1</v>
      </c>
      <c r="F29" s="26" t="s">
        <v>294</v>
      </c>
      <c r="G29" s="26" t="s">
        <v>294</v>
      </c>
      <c r="H29" s="26" t="s">
        <v>294</v>
      </c>
      <c r="I29" s="26" t="s">
        <v>294</v>
      </c>
      <c r="J29" s="26">
        <v>1</v>
      </c>
      <c r="K29" s="26" t="s">
        <v>294</v>
      </c>
      <c r="L29" s="26" t="s">
        <v>294</v>
      </c>
      <c r="M29" s="26" t="s">
        <v>294</v>
      </c>
      <c r="N29" s="26">
        <v>1</v>
      </c>
      <c r="O29" s="26" t="s">
        <v>294</v>
      </c>
      <c r="P29" s="26">
        <v>1</v>
      </c>
      <c r="Q29" s="26">
        <v>1</v>
      </c>
      <c r="R29" s="56">
        <v>10</v>
      </c>
    </row>
    <row r="30" spans="2:18" ht="15.75" customHeight="1">
      <c r="B30" s="55" t="s">
        <v>76</v>
      </c>
      <c r="C30" s="13">
        <v>90</v>
      </c>
      <c r="D30" s="13">
        <v>29</v>
      </c>
      <c r="E30" s="13">
        <v>25</v>
      </c>
      <c r="F30" s="26">
        <v>1</v>
      </c>
      <c r="G30" s="26" t="s">
        <v>294</v>
      </c>
      <c r="H30" s="26">
        <v>3</v>
      </c>
      <c r="I30" s="26">
        <v>3</v>
      </c>
      <c r="J30" s="26">
        <v>4</v>
      </c>
      <c r="K30" s="26">
        <v>5</v>
      </c>
      <c r="L30" s="26">
        <v>8</v>
      </c>
      <c r="M30" s="26">
        <v>3</v>
      </c>
      <c r="N30" s="26">
        <v>7</v>
      </c>
      <c r="O30" s="26">
        <v>8</v>
      </c>
      <c r="P30" s="26">
        <v>6</v>
      </c>
      <c r="Q30" s="26">
        <v>6</v>
      </c>
      <c r="R30" s="56">
        <v>21</v>
      </c>
    </row>
    <row r="31" spans="2:18" ht="15.75" customHeight="1">
      <c r="B31" s="55" t="s">
        <v>77</v>
      </c>
      <c r="C31" s="13">
        <v>55</v>
      </c>
      <c r="D31" s="13">
        <v>10</v>
      </c>
      <c r="E31" s="13">
        <v>5</v>
      </c>
      <c r="F31" s="26" t="s">
        <v>294</v>
      </c>
      <c r="G31" s="26" t="s">
        <v>294</v>
      </c>
      <c r="H31" s="26" t="s">
        <v>294</v>
      </c>
      <c r="I31" s="26" t="s">
        <v>294</v>
      </c>
      <c r="J31" s="26">
        <v>1</v>
      </c>
      <c r="K31" s="26">
        <v>2</v>
      </c>
      <c r="L31" s="26">
        <v>1</v>
      </c>
      <c r="M31" s="26">
        <v>1</v>
      </c>
      <c r="N31" s="26">
        <v>5</v>
      </c>
      <c r="O31" s="26" t="s">
        <v>294</v>
      </c>
      <c r="P31" s="26">
        <v>3</v>
      </c>
      <c r="Q31" s="26">
        <v>2</v>
      </c>
      <c r="R31" s="56">
        <v>10</v>
      </c>
    </row>
    <row r="32" spans="2:18" ht="15.75" customHeight="1">
      <c r="B32" s="55" t="s">
        <v>78</v>
      </c>
      <c r="C32" s="13">
        <v>130</v>
      </c>
      <c r="D32" s="13">
        <v>65</v>
      </c>
      <c r="E32" s="13">
        <v>58</v>
      </c>
      <c r="F32" s="26">
        <v>5</v>
      </c>
      <c r="G32" s="26">
        <v>1</v>
      </c>
      <c r="H32" s="26">
        <v>10</v>
      </c>
      <c r="I32" s="26">
        <v>11</v>
      </c>
      <c r="J32" s="26">
        <v>14</v>
      </c>
      <c r="K32" s="26">
        <v>8</v>
      </c>
      <c r="L32" s="26">
        <v>13</v>
      </c>
      <c r="M32" s="26">
        <v>11</v>
      </c>
      <c r="N32" s="26">
        <v>12</v>
      </c>
      <c r="O32" s="26">
        <v>13</v>
      </c>
      <c r="P32" s="26">
        <v>11</v>
      </c>
      <c r="Q32" s="26">
        <v>14</v>
      </c>
      <c r="R32" s="56">
        <v>35</v>
      </c>
    </row>
    <row r="33" spans="2:18" ht="15.75" customHeight="1">
      <c r="B33" s="55" t="s">
        <v>53</v>
      </c>
      <c r="C33" s="13">
        <v>105</v>
      </c>
      <c r="D33" s="13">
        <v>44</v>
      </c>
      <c r="E33" s="13">
        <v>52</v>
      </c>
      <c r="F33" s="13" t="s">
        <v>294</v>
      </c>
      <c r="G33" s="13">
        <v>2</v>
      </c>
      <c r="H33" s="13">
        <v>9</v>
      </c>
      <c r="I33" s="13">
        <v>8</v>
      </c>
      <c r="J33" s="13">
        <v>8</v>
      </c>
      <c r="K33" s="13">
        <v>9</v>
      </c>
      <c r="L33" s="13">
        <v>8</v>
      </c>
      <c r="M33" s="13">
        <v>12</v>
      </c>
      <c r="N33" s="13">
        <v>10</v>
      </c>
      <c r="O33" s="13">
        <v>10</v>
      </c>
      <c r="P33" s="13">
        <v>9</v>
      </c>
      <c r="Q33" s="13">
        <v>11</v>
      </c>
      <c r="R33" s="54">
        <v>36</v>
      </c>
    </row>
    <row r="34" spans="2:18" ht="15.75" customHeight="1">
      <c r="B34" s="55" t="s">
        <v>54</v>
      </c>
      <c r="C34" s="13">
        <v>105</v>
      </c>
      <c r="D34" s="13">
        <v>36</v>
      </c>
      <c r="E34" s="13">
        <v>46</v>
      </c>
      <c r="F34" s="13">
        <v>4</v>
      </c>
      <c r="G34" s="13">
        <v>3</v>
      </c>
      <c r="H34" s="13">
        <v>14</v>
      </c>
      <c r="I34" s="13">
        <v>15</v>
      </c>
      <c r="J34" s="13">
        <v>10</v>
      </c>
      <c r="K34" s="13">
        <v>11</v>
      </c>
      <c r="L34" s="13">
        <v>3</v>
      </c>
      <c r="M34" s="13">
        <v>6</v>
      </c>
      <c r="N34" s="13">
        <v>2</v>
      </c>
      <c r="O34" s="13">
        <v>6</v>
      </c>
      <c r="P34" s="13">
        <v>3</v>
      </c>
      <c r="Q34" s="13">
        <v>5</v>
      </c>
      <c r="R34" s="56">
        <v>34</v>
      </c>
    </row>
    <row r="35" spans="2:18" ht="15.75" customHeight="1">
      <c r="B35" s="53" t="s">
        <v>79</v>
      </c>
      <c r="C35" s="13">
        <v>260</v>
      </c>
      <c r="D35" s="13">
        <v>90</v>
      </c>
      <c r="E35" s="13">
        <v>106</v>
      </c>
      <c r="F35" s="26">
        <v>2</v>
      </c>
      <c r="G35" s="26">
        <v>6</v>
      </c>
      <c r="H35" s="26">
        <v>15</v>
      </c>
      <c r="I35" s="26">
        <v>17</v>
      </c>
      <c r="J35" s="26">
        <v>13</v>
      </c>
      <c r="K35" s="26">
        <v>15</v>
      </c>
      <c r="L35" s="26">
        <v>26</v>
      </c>
      <c r="M35" s="26">
        <v>17</v>
      </c>
      <c r="N35" s="26">
        <v>19</v>
      </c>
      <c r="O35" s="26">
        <v>25</v>
      </c>
      <c r="P35" s="26">
        <v>15</v>
      </c>
      <c r="Q35" s="26">
        <v>26</v>
      </c>
      <c r="R35" s="56">
        <v>93</v>
      </c>
    </row>
    <row r="36" spans="2:18" ht="15.75" customHeight="1">
      <c r="B36" s="55" t="s">
        <v>55</v>
      </c>
      <c r="C36" s="13">
        <v>20</v>
      </c>
      <c r="D36" s="13">
        <v>2</v>
      </c>
      <c r="E36" s="13">
        <v>6</v>
      </c>
      <c r="F36" s="26" t="s">
        <v>294</v>
      </c>
      <c r="G36" s="26" t="s">
        <v>294</v>
      </c>
      <c r="H36" s="26" t="s">
        <v>294</v>
      </c>
      <c r="I36" s="26">
        <v>2</v>
      </c>
      <c r="J36" s="26" t="s">
        <v>294</v>
      </c>
      <c r="K36" s="26">
        <v>2</v>
      </c>
      <c r="L36" s="26">
        <v>1</v>
      </c>
      <c r="M36" s="26" t="s">
        <v>294</v>
      </c>
      <c r="N36" s="26">
        <v>1</v>
      </c>
      <c r="O36" s="26">
        <v>2</v>
      </c>
      <c r="P36" s="26" t="s">
        <v>294</v>
      </c>
      <c r="Q36" s="26" t="s">
        <v>294</v>
      </c>
      <c r="R36" s="56">
        <v>11</v>
      </c>
    </row>
    <row r="37" spans="2:18" ht="15.75" customHeight="1">
      <c r="B37" s="55" t="s">
        <v>56</v>
      </c>
      <c r="C37" s="13">
        <v>20</v>
      </c>
      <c r="D37" s="13">
        <v>4</v>
      </c>
      <c r="E37" s="13">
        <v>5</v>
      </c>
      <c r="F37" s="26">
        <v>1</v>
      </c>
      <c r="G37" s="26" t="s">
        <v>294</v>
      </c>
      <c r="H37" s="26" t="s">
        <v>294</v>
      </c>
      <c r="I37" s="26" t="s">
        <v>294</v>
      </c>
      <c r="J37" s="26">
        <v>1</v>
      </c>
      <c r="K37" s="26" t="s">
        <v>294</v>
      </c>
      <c r="L37" s="26" t="s">
        <v>294</v>
      </c>
      <c r="M37" s="26" t="s">
        <v>294</v>
      </c>
      <c r="N37" s="26" t="s">
        <v>294</v>
      </c>
      <c r="O37" s="26">
        <v>2</v>
      </c>
      <c r="P37" s="26">
        <v>2</v>
      </c>
      <c r="Q37" s="26">
        <v>3</v>
      </c>
      <c r="R37" s="56">
        <v>5</v>
      </c>
    </row>
    <row r="38" spans="2:18" ht="15.75" customHeight="1">
      <c r="B38" s="55" t="s">
        <v>57</v>
      </c>
      <c r="C38" s="13">
        <v>70</v>
      </c>
      <c r="D38" s="13">
        <v>25</v>
      </c>
      <c r="E38" s="13">
        <v>38</v>
      </c>
      <c r="F38" s="26" t="s">
        <v>294</v>
      </c>
      <c r="G38" s="26">
        <v>4</v>
      </c>
      <c r="H38" s="26">
        <v>6</v>
      </c>
      <c r="I38" s="26">
        <v>5</v>
      </c>
      <c r="J38" s="26">
        <v>5</v>
      </c>
      <c r="K38" s="26">
        <v>6</v>
      </c>
      <c r="L38" s="26">
        <v>6</v>
      </c>
      <c r="M38" s="26">
        <v>9</v>
      </c>
      <c r="N38" s="26">
        <v>7</v>
      </c>
      <c r="O38" s="26">
        <v>6</v>
      </c>
      <c r="P38" s="26">
        <v>1</v>
      </c>
      <c r="Q38" s="26">
        <v>8</v>
      </c>
      <c r="R38" s="56">
        <v>26</v>
      </c>
    </row>
    <row r="39" spans="2:18" ht="15.75" customHeight="1">
      <c r="B39" s="55" t="s">
        <v>58</v>
      </c>
      <c r="C39" s="13">
        <v>70</v>
      </c>
      <c r="D39" s="13">
        <v>27</v>
      </c>
      <c r="E39" s="13">
        <v>28</v>
      </c>
      <c r="F39" s="26" t="s">
        <v>294</v>
      </c>
      <c r="G39" s="26">
        <v>1</v>
      </c>
      <c r="H39" s="26">
        <v>6</v>
      </c>
      <c r="I39" s="26">
        <v>5</v>
      </c>
      <c r="J39" s="26">
        <v>3</v>
      </c>
      <c r="K39" s="26">
        <v>4</v>
      </c>
      <c r="L39" s="26">
        <v>5</v>
      </c>
      <c r="M39" s="26">
        <v>4</v>
      </c>
      <c r="N39" s="26">
        <v>7</v>
      </c>
      <c r="O39" s="26">
        <v>8</v>
      </c>
      <c r="P39" s="26">
        <v>6</v>
      </c>
      <c r="Q39" s="26">
        <v>6</v>
      </c>
      <c r="R39" s="56">
        <v>19</v>
      </c>
    </row>
    <row r="40" spans="2:18" ht="15.75" customHeight="1">
      <c r="B40" s="55" t="s">
        <v>59</v>
      </c>
      <c r="C40" s="13">
        <v>50</v>
      </c>
      <c r="D40" s="13">
        <v>19</v>
      </c>
      <c r="E40" s="13">
        <v>16</v>
      </c>
      <c r="F40" s="26" t="s">
        <v>294</v>
      </c>
      <c r="G40" s="26" t="s">
        <v>294</v>
      </c>
      <c r="H40" s="26">
        <v>2</v>
      </c>
      <c r="I40" s="26">
        <v>2</v>
      </c>
      <c r="J40" s="26">
        <v>2</v>
      </c>
      <c r="K40" s="26">
        <v>2</v>
      </c>
      <c r="L40" s="26">
        <v>9</v>
      </c>
      <c r="M40" s="26">
        <v>2</v>
      </c>
      <c r="N40" s="26">
        <v>2</v>
      </c>
      <c r="O40" s="26">
        <v>3</v>
      </c>
      <c r="P40" s="26">
        <v>4</v>
      </c>
      <c r="Q40" s="26">
        <v>7</v>
      </c>
      <c r="R40" s="56">
        <v>16</v>
      </c>
    </row>
    <row r="41" spans="2:18" ht="15.75" customHeight="1">
      <c r="B41" s="55" t="s">
        <v>60</v>
      </c>
      <c r="C41" s="13">
        <v>30</v>
      </c>
      <c r="D41" s="13">
        <v>13</v>
      </c>
      <c r="E41" s="13">
        <v>13</v>
      </c>
      <c r="F41" s="26">
        <v>1</v>
      </c>
      <c r="G41" s="26">
        <v>1</v>
      </c>
      <c r="H41" s="26">
        <v>1</v>
      </c>
      <c r="I41" s="26">
        <v>3</v>
      </c>
      <c r="J41" s="26">
        <v>2</v>
      </c>
      <c r="K41" s="26">
        <v>1</v>
      </c>
      <c r="L41" s="26">
        <v>5</v>
      </c>
      <c r="M41" s="26">
        <v>2</v>
      </c>
      <c r="N41" s="26">
        <v>2</v>
      </c>
      <c r="O41" s="26">
        <v>4</v>
      </c>
      <c r="P41" s="26">
        <v>2</v>
      </c>
      <c r="Q41" s="26">
        <v>2</v>
      </c>
      <c r="R41" s="56">
        <v>16</v>
      </c>
    </row>
    <row r="42" spans="2:18" ht="15.75" customHeight="1">
      <c r="B42" s="53" t="s">
        <v>80</v>
      </c>
      <c r="C42" s="13">
        <v>57</v>
      </c>
      <c r="D42" s="13">
        <v>17</v>
      </c>
      <c r="E42" s="13">
        <v>12</v>
      </c>
      <c r="F42" s="13">
        <v>2</v>
      </c>
      <c r="G42" s="13" t="s">
        <v>294</v>
      </c>
      <c r="H42" s="13">
        <v>6</v>
      </c>
      <c r="I42" s="13">
        <v>4</v>
      </c>
      <c r="J42" s="13">
        <v>4</v>
      </c>
      <c r="K42" s="13">
        <v>6</v>
      </c>
      <c r="L42" s="13">
        <v>2</v>
      </c>
      <c r="M42" s="13">
        <v>1</v>
      </c>
      <c r="N42" s="13">
        <v>2</v>
      </c>
      <c r="O42" s="13" t="s">
        <v>294</v>
      </c>
      <c r="P42" s="13">
        <v>1</v>
      </c>
      <c r="Q42" s="13">
        <v>1</v>
      </c>
      <c r="R42" s="54">
        <v>29</v>
      </c>
    </row>
    <row r="43" spans="2:18" ht="15.75" customHeight="1">
      <c r="B43" s="55" t="s">
        <v>61</v>
      </c>
      <c r="C43" s="13">
        <v>19</v>
      </c>
      <c r="D43" s="13">
        <v>8</v>
      </c>
      <c r="E43" s="13">
        <v>9</v>
      </c>
      <c r="F43" s="13">
        <v>2</v>
      </c>
      <c r="G43" s="13" t="s">
        <v>294</v>
      </c>
      <c r="H43" s="13">
        <v>2</v>
      </c>
      <c r="I43" s="13">
        <v>4</v>
      </c>
      <c r="J43" s="13">
        <v>4</v>
      </c>
      <c r="K43" s="13">
        <v>5</v>
      </c>
      <c r="L43" s="13" t="s">
        <v>294</v>
      </c>
      <c r="M43" s="13" t="s">
        <v>294</v>
      </c>
      <c r="N43" s="13" t="s">
        <v>294</v>
      </c>
      <c r="O43" s="13" t="s">
        <v>294</v>
      </c>
      <c r="P43" s="13" t="s">
        <v>294</v>
      </c>
      <c r="Q43" s="13" t="s">
        <v>294</v>
      </c>
      <c r="R43" s="56">
        <v>13</v>
      </c>
    </row>
    <row r="44" spans="2:18" ht="15.75" customHeight="1">
      <c r="B44" s="55" t="s">
        <v>81</v>
      </c>
      <c r="C44" s="13">
        <v>19</v>
      </c>
      <c r="D44" s="13">
        <v>4</v>
      </c>
      <c r="E44" s="13">
        <v>1</v>
      </c>
      <c r="F44" s="26" t="s">
        <v>294</v>
      </c>
      <c r="G44" s="26" t="s">
        <v>294</v>
      </c>
      <c r="H44" s="26">
        <v>2</v>
      </c>
      <c r="I44" s="26" t="s">
        <v>294</v>
      </c>
      <c r="J44" s="26" t="s">
        <v>294</v>
      </c>
      <c r="K44" s="26" t="s">
        <v>294</v>
      </c>
      <c r="L44" s="26">
        <v>1</v>
      </c>
      <c r="M44" s="26">
        <v>1</v>
      </c>
      <c r="N44" s="26" t="s">
        <v>294</v>
      </c>
      <c r="O44" s="26" t="s">
        <v>294</v>
      </c>
      <c r="P44" s="26">
        <v>1</v>
      </c>
      <c r="Q44" s="26" t="s">
        <v>294</v>
      </c>
      <c r="R44" s="56">
        <v>9</v>
      </c>
    </row>
    <row r="45" spans="2:18" ht="15.75" customHeight="1">
      <c r="B45" s="55" t="s">
        <v>82</v>
      </c>
      <c r="C45" s="13">
        <v>19</v>
      </c>
      <c r="D45" s="13">
        <v>5</v>
      </c>
      <c r="E45" s="13">
        <v>2</v>
      </c>
      <c r="F45" s="26" t="s">
        <v>294</v>
      </c>
      <c r="G45" s="26" t="s">
        <v>294</v>
      </c>
      <c r="H45" s="26">
        <v>2</v>
      </c>
      <c r="I45" s="26" t="s">
        <v>294</v>
      </c>
      <c r="J45" s="26" t="s">
        <v>294</v>
      </c>
      <c r="K45" s="26">
        <v>1</v>
      </c>
      <c r="L45" s="26">
        <v>1</v>
      </c>
      <c r="M45" s="26" t="s">
        <v>294</v>
      </c>
      <c r="N45" s="26">
        <v>2</v>
      </c>
      <c r="O45" s="26" t="s">
        <v>294</v>
      </c>
      <c r="P45" s="26" t="s">
        <v>294</v>
      </c>
      <c r="Q45" s="26">
        <v>1</v>
      </c>
      <c r="R45" s="56">
        <v>7</v>
      </c>
    </row>
    <row r="46" spans="2:18" ht="15.75" customHeight="1">
      <c r="B46" s="53" t="s">
        <v>83</v>
      </c>
      <c r="C46" s="13">
        <v>12</v>
      </c>
      <c r="D46" s="13">
        <v>1</v>
      </c>
      <c r="E46" s="13" t="s">
        <v>294</v>
      </c>
      <c r="F46" s="26" t="s">
        <v>294</v>
      </c>
      <c r="G46" s="26" t="s">
        <v>294</v>
      </c>
      <c r="H46" s="26" t="s">
        <v>294</v>
      </c>
      <c r="I46" s="26" t="s">
        <v>294</v>
      </c>
      <c r="J46" s="26">
        <v>1</v>
      </c>
      <c r="K46" s="26" t="s">
        <v>294</v>
      </c>
      <c r="L46" s="26" t="s">
        <v>294</v>
      </c>
      <c r="M46" s="26" t="s">
        <v>294</v>
      </c>
      <c r="N46" s="26" t="s">
        <v>294</v>
      </c>
      <c r="O46" s="26" t="s">
        <v>294</v>
      </c>
      <c r="P46" s="26" t="s">
        <v>294</v>
      </c>
      <c r="Q46" s="26" t="s">
        <v>294</v>
      </c>
      <c r="R46" s="56">
        <v>10</v>
      </c>
    </row>
    <row r="47" spans="2:18" ht="15.75" customHeight="1" thickBot="1">
      <c r="B47" s="57" t="s">
        <v>84</v>
      </c>
      <c r="C47" s="58">
        <v>12</v>
      </c>
      <c r="D47" s="58">
        <v>1</v>
      </c>
      <c r="E47" s="58" t="s">
        <v>294</v>
      </c>
      <c r="F47" s="58" t="s">
        <v>294</v>
      </c>
      <c r="G47" s="58" t="s">
        <v>294</v>
      </c>
      <c r="H47" s="58" t="s">
        <v>294</v>
      </c>
      <c r="I47" s="58" t="s">
        <v>294</v>
      </c>
      <c r="J47" s="58">
        <v>1</v>
      </c>
      <c r="K47" s="58" t="s">
        <v>294</v>
      </c>
      <c r="L47" s="58" t="s">
        <v>294</v>
      </c>
      <c r="M47" s="58" t="s">
        <v>294</v>
      </c>
      <c r="N47" s="58" t="s">
        <v>294</v>
      </c>
      <c r="O47" s="58" t="s">
        <v>294</v>
      </c>
      <c r="P47" s="58" t="s">
        <v>294</v>
      </c>
      <c r="Q47" s="58" t="s">
        <v>294</v>
      </c>
      <c r="R47" s="59">
        <v>10</v>
      </c>
    </row>
    <row r="48" spans="2:18">
      <c r="J48" s="36"/>
      <c r="K48" s="36"/>
      <c r="L48" s="36"/>
      <c r="M48" s="36"/>
      <c r="N48" s="36"/>
      <c r="O48" s="36"/>
      <c r="P48" s="47"/>
      <c r="Q48" s="47"/>
      <c r="R48" s="47"/>
    </row>
  </sheetData>
  <mergeCells count="11">
    <mergeCell ref="C6:C8"/>
    <mergeCell ref="B6:B8"/>
    <mergeCell ref="R6:R8"/>
    <mergeCell ref="D6:Q6"/>
    <mergeCell ref="P7:Q7"/>
    <mergeCell ref="D7:E7"/>
    <mergeCell ref="F7:G7"/>
    <mergeCell ref="H7:I7"/>
    <mergeCell ref="J7:K7"/>
    <mergeCell ref="L7:M7"/>
    <mergeCell ref="N7:O7"/>
  </mergeCells>
  <phoneticPr fontId="3"/>
  <pageMargins left="0.23622047244094491" right="0.23622047244094491" top="0.74803149606299213" bottom="0.74803149606299213" header="0.31496062992125984" footer="0.31496062992125984"/>
  <pageSetup paperSize="9" scale="98" orientation="portrait" r:id="rId1"/>
  <headerFooter>
    <oddFooter>&amp;C&amp;F / &amp;A&amp;R&amp;P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1"/>
  <sheetViews>
    <sheetView workbookViewId="0">
      <selection activeCell="H2" sqref="H2"/>
    </sheetView>
  </sheetViews>
  <sheetFormatPr defaultColWidth="8.875" defaultRowHeight="12"/>
  <cols>
    <col min="1" max="1" width="2.5" style="39" customWidth="1"/>
    <col min="2" max="7" width="10.75" style="39" customWidth="1"/>
    <col min="8" max="16384" width="8.875" style="39"/>
  </cols>
  <sheetData>
    <row r="1" spans="1:12" s="122" customFormat="1" ht="17.25">
      <c r="A1" s="122" t="s">
        <v>296</v>
      </c>
    </row>
    <row r="2" spans="1:12" s="48" customFormat="1" ht="17.25">
      <c r="B2" s="1" t="s">
        <v>318</v>
      </c>
      <c r="C2" s="17"/>
      <c r="D2" s="17"/>
      <c r="E2" s="17"/>
      <c r="F2" s="17"/>
      <c r="G2" s="17"/>
    </row>
    <row r="3" spans="1:12">
      <c r="B3" s="3" t="s">
        <v>173</v>
      </c>
      <c r="C3" s="2"/>
      <c r="D3" s="2"/>
      <c r="E3" s="2"/>
      <c r="F3" s="2"/>
      <c r="G3" s="2"/>
      <c r="H3" s="2"/>
      <c r="I3" s="2"/>
      <c r="J3" s="2"/>
      <c r="K3" s="4"/>
      <c r="L3" s="4"/>
    </row>
    <row r="4" spans="1:12" ht="12.75" thickBot="1">
      <c r="B4" s="5"/>
      <c r="C4" s="2"/>
      <c r="D4" s="2"/>
      <c r="E4" s="2"/>
      <c r="F4" s="2"/>
      <c r="G4" s="2"/>
    </row>
    <row r="5" spans="1:12" ht="38.25" customHeight="1">
      <c r="B5" s="74" t="s">
        <v>23</v>
      </c>
      <c r="C5" s="16" t="s">
        <v>178</v>
      </c>
      <c r="D5" s="16" t="s">
        <v>177</v>
      </c>
      <c r="E5" s="16" t="s">
        <v>176</v>
      </c>
      <c r="F5" s="16" t="s">
        <v>175</v>
      </c>
      <c r="G5" s="72" t="s">
        <v>174</v>
      </c>
    </row>
    <row r="6" spans="1:12" ht="18" customHeight="1">
      <c r="B6" s="61" t="s">
        <v>7</v>
      </c>
      <c r="C6" s="21">
        <v>22224</v>
      </c>
      <c r="D6" s="21">
        <v>4085</v>
      </c>
      <c r="E6" s="21">
        <v>2530</v>
      </c>
      <c r="F6" s="21">
        <v>580</v>
      </c>
      <c r="G6" s="62">
        <v>676</v>
      </c>
    </row>
    <row r="7" spans="1:12" ht="18" customHeight="1">
      <c r="B7" s="61" t="s">
        <v>8</v>
      </c>
      <c r="C7" s="21">
        <v>22360</v>
      </c>
      <c r="D7" s="21">
        <v>4001</v>
      </c>
      <c r="E7" s="21">
        <v>2510</v>
      </c>
      <c r="F7" s="21">
        <v>596</v>
      </c>
      <c r="G7" s="62">
        <v>673</v>
      </c>
    </row>
    <row r="8" spans="1:12" ht="18" customHeight="1">
      <c r="B8" s="61" t="s">
        <v>330</v>
      </c>
      <c r="C8" s="21">
        <v>22531</v>
      </c>
      <c r="D8" s="21">
        <v>4023</v>
      </c>
      <c r="E8" s="21">
        <v>2503</v>
      </c>
      <c r="F8" s="21">
        <v>591</v>
      </c>
      <c r="G8" s="62">
        <v>665</v>
      </c>
    </row>
    <row r="9" spans="1:12" ht="18" customHeight="1">
      <c r="B9" s="61" t="s">
        <v>9</v>
      </c>
      <c r="C9" s="21">
        <v>22509</v>
      </c>
      <c r="D9" s="21">
        <v>4059</v>
      </c>
      <c r="E9" s="21">
        <v>2496</v>
      </c>
      <c r="F9" s="21">
        <v>594</v>
      </c>
      <c r="G9" s="62">
        <v>661</v>
      </c>
    </row>
    <row r="10" spans="1:12" ht="18" customHeight="1" thickBot="1">
      <c r="B10" s="63" t="s">
        <v>10</v>
      </c>
      <c r="C10" s="64">
        <v>22545</v>
      </c>
      <c r="D10" s="64">
        <v>4018</v>
      </c>
      <c r="E10" s="64">
        <v>2488</v>
      </c>
      <c r="F10" s="64">
        <v>625</v>
      </c>
      <c r="G10" s="65">
        <v>643</v>
      </c>
    </row>
    <row r="11" spans="1:12">
      <c r="B11" s="31"/>
      <c r="C11" s="11"/>
      <c r="D11" s="11"/>
      <c r="E11" s="11"/>
      <c r="F11" s="41"/>
      <c r="G11" s="41"/>
    </row>
  </sheetData>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workbookViewId="0">
      <selection activeCell="H2" sqref="H2"/>
    </sheetView>
  </sheetViews>
  <sheetFormatPr defaultColWidth="8.875" defaultRowHeight="12"/>
  <cols>
    <col min="1" max="1" width="2.5" style="39" customWidth="1"/>
    <col min="2" max="4" width="13.875" style="39" customWidth="1"/>
    <col min="5" max="5" width="9.125" style="39" customWidth="1"/>
    <col min="6" max="7" width="13.875" style="39" customWidth="1"/>
    <col min="8" max="8" width="9.125" style="39" customWidth="1"/>
    <col min="9" max="16384" width="8.875" style="39"/>
  </cols>
  <sheetData>
    <row r="1" spans="1:12" s="122" customFormat="1" ht="17.25">
      <c r="A1" s="122" t="s">
        <v>296</v>
      </c>
    </row>
    <row r="2" spans="1:12" s="48" customFormat="1" ht="17.25">
      <c r="B2" s="24" t="s">
        <v>319</v>
      </c>
      <c r="C2" s="17"/>
      <c r="D2" s="17"/>
      <c r="E2" s="17"/>
      <c r="F2" s="17"/>
      <c r="G2" s="17"/>
      <c r="H2" s="17"/>
    </row>
    <row r="3" spans="1:12">
      <c r="B3" s="25" t="s">
        <v>186</v>
      </c>
      <c r="C3" s="2"/>
      <c r="D3" s="2"/>
      <c r="E3" s="2"/>
      <c r="F3" s="2"/>
      <c r="G3" s="2"/>
      <c r="H3" s="2"/>
      <c r="I3" s="2"/>
      <c r="J3" s="2"/>
      <c r="K3" s="4"/>
      <c r="L3" s="4"/>
    </row>
    <row r="4" spans="1:12" ht="12.75" thickBot="1">
      <c r="B4" s="2"/>
      <c r="C4" s="2"/>
      <c r="D4" s="2"/>
      <c r="E4" s="2"/>
      <c r="F4" s="2"/>
      <c r="G4" s="2"/>
      <c r="H4" s="2"/>
    </row>
    <row r="5" spans="1:12" ht="18" customHeight="1">
      <c r="B5" s="230" t="s">
        <v>23</v>
      </c>
      <c r="C5" s="212" t="s">
        <v>185</v>
      </c>
      <c r="D5" s="212"/>
      <c r="E5" s="212"/>
      <c r="F5" s="212" t="s">
        <v>184</v>
      </c>
      <c r="G5" s="212"/>
      <c r="H5" s="232"/>
    </row>
    <row r="6" spans="1:12" ht="18" customHeight="1">
      <c r="B6" s="231"/>
      <c r="C6" s="13" t="s">
        <v>183</v>
      </c>
      <c r="D6" s="13" t="s">
        <v>181</v>
      </c>
      <c r="E6" s="13" t="s">
        <v>180</v>
      </c>
      <c r="F6" s="13" t="s">
        <v>182</v>
      </c>
      <c r="G6" s="13" t="s">
        <v>181</v>
      </c>
      <c r="H6" s="54" t="s">
        <v>180</v>
      </c>
    </row>
    <row r="7" spans="1:12" ht="18" customHeight="1">
      <c r="B7" s="76" t="s">
        <v>7</v>
      </c>
      <c r="C7" s="26">
        <v>1127662510</v>
      </c>
      <c r="D7" s="26">
        <v>1127662510</v>
      </c>
      <c r="E7" s="27">
        <v>1</v>
      </c>
      <c r="F7" s="28">
        <v>97397230</v>
      </c>
      <c r="G7" s="28">
        <v>87257447</v>
      </c>
      <c r="H7" s="91">
        <v>0.89590000000000003</v>
      </c>
    </row>
    <row r="8" spans="1:12" ht="18" customHeight="1">
      <c r="B8" s="76" t="s">
        <v>8</v>
      </c>
      <c r="C8" s="26">
        <v>1270578050</v>
      </c>
      <c r="D8" s="26">
        <v>1270578050</v>
      </c>
      <c r="E8" s="27">
        <v>1</v>
      </c>
      <c r="F8" s="28">
        <v>101459840</v>
      </c>
      <c r="G8" s="28">
        <v>93529040</v>
      </c>
      <c r="H8" s="91">
        <v>0.92179999999999995</v>
      </c>
    </row>
    <row r="9" spans="1:12" ht="18" customHeight="1">
      <c r="B9" s="76" t="s">
        <v>330</v>
      </c>
      <c r="C9" s="26">
        <v>1258210060</v>
      </c>
      <c r="D9" s="26">
        <v>1258210060</v>
      </c>
      <c r="E9" s="27">
        <v>1</v>
      </c>
      <c r="F9" s="28">
        <v>97718100</v>
      </c>
      <c r="G9" s="28">
        <v>90207641</v>
      </c>
      <c r="H9" s="91">
        <v>0.92310000000000003</v>
      </c>
    </row>
    <row r="10" spans="1:12" ht="18" customHeight="1">
      <c r="B10" s="76" t="s">
        <v>9</v>
      </c>
      <c r="C10" s="26">
        <v>1235319180</v>
      </c>
      <c r="D10" s="26">
        <v>1235319180</v>
      </c>
      <c r="E10" s="27">
        <v>1</v>
      </c>
      <c r="F10" s="28">
        <v>95433480</v>
      </c>
      <c r="G10" s="28">
        <v>89660060</v>
      </c>
      <c r="H10" s="91">
        <v>0.9395</v>
      </c>
    </row>
    <row r="11" spans="1:12" ht="18" customHeight="1" thickBot="1">
      <c r="B11" s="77" t="s">
        <v>10</v>
      </c>
      <c r="C11" s="78">
        <v>1278518230</v>
      </c>
      <c r="D11" s="78">
        <v>1278518230</v>
      </c>
      <c r="E11" s="92">
        <v>1</v>
      </c>
      <c r="F11" s="93">
        <v>99249030</v>
      </c>
      <c r="G11" s="93">
        <v>93613013</v>
      </c>
      <c r="H11" s="94">
        <v>0.94320000000000004</v>
      </c>
    </row>
    <row r="12" spans="1:12">
      <c r="B12" s="31" t="s">
        <v>179</v>
      </c>
      <c r="C12" s="11"/>
      <c r="D12" s="11"/>
      <c r="E12" s="11"/>
      <c r="F12" s="11"/>
      <c r="G12" s="11"/>
      <c r="H12" s="11"/>
    </row>
  </sheetData>
  <mergeCells count="3">
    <mergeCell ref="B5:B6"/>
    <mergeCell ref="C5:E5"/>
    <mergeCell ref="F5:H5"/>
  </mergeCells>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32"/>
  <sheetViews>
    <sheetView workbookViewId="0">
      <selection activeCell="H18" sqref="H18"/>
    </sheetView>
  </sheetViews>
  <sheetFormatPr defaultColWidth="8.875" defaultRowHeight="12"/>
  <cols>
    <col min="1" max="1" width="2.5" style="39" customWidth="1"/>
    <col min="2" max="2" width="13.5" style="39" customWidth="1"/>
    <col min="3" max="3" width="13.125" style="36" customWidth="1"/>
    <col min="4" max="4" width="16.125" style="36" bestFit="1" customWidth="1"/>
    <col min="5" max="10" width="13.125" style="36" customWidth="1"/>
    <col min="11" max="16384" width="8.875" style="39"/>
  </cols>
  <sheetData>
    <row r="1" spans="1:12" s="122" customFormat="1" ht="17.25">
      <c r="A1" s="122" t="s">
        <v>296</v>
      </c>
    </row>
    <row r="2" spans="1:12" s="48" customFormat="1" ht="17.25">
      <c r="B2" s="15" t="s">
        <v>320</v>
      </c>
      <c r="C2" s="17"/>
      <c r="D2" s="17"/>
      <c r="E2" s="17"/>
      <c r="F2" s="17"/>
      <c r="G2" s="17"/>
      <c r="H2" s="17"/>
      <c r="I2" s="17"/>
      <c r="J2" s="17"/>
    </row>
    <row r="3" spans="1:12">
      <c r="B3" s="3" t="s">
        <v>212</v>
      </c>
      <c r="C3" s="2"/>
      <c r="D3" s="2"/>
      <c r="E3" s="2"/>
      <c r="F3" s="2"/>
      <c r="G3" s="2"/>
      <c r="H3" s="2"/>
      <c r="I3" s="2"/>
      <c r="J3" s="2"/>
      <c r="K3" s="4"/>
      <c r="L3" s="4"/>
    </row>
    <row r="4" spans="1:12">
      <c r="B4" s="3"/>
      <c r="C4" s="2"/>
      <c r="D4" s="2"/>
      <c r="E4" s="2"/>
      <c r="F4" s="2"/>
      <c r="G4" s="2"/>
      <c r="H4" s="2"/>
      <c r="I4" s="2"/>
      <c r="J4" s="2"/>
      <c r="K4" s="4"/>
      <c r="L4" s="4"/>
    </row>
    <row r="5" spans="1:12" ht="18" customHeight="1" thickBot="1">
      <c r="B5" s="4" t="s">
        <v>211</v>
      </c>
      <c r="C5" s="6"/>
      <c r="D5" s="6"/>
      <c r="E5" s="6"/>
      <c r="F5" s="6"/>
      <c r="G5" s="6"/>
      <c r="H5" s="6"/>
      <c r="I5" s="6"/>
      <c r="J5" s="6"/>
    </row>
    <row r="6" spans="1:12" ht="18" customHeight="1">
      <c r="B6" s="230" t="s">
        <v>192</v>
      </c>
      <c r="C6" s="212" t="s">
        <v>157</v>
      </c>
      <c r="D6" s="212"/>
      <c r="E6" s="212"/>
      <c r="F6" s="212"/>
      <c r="G6" s="212" t="s">
        <v>210</v>
      </c>
      <c r="H6" s="212"/>
      <c r="I6" s="212"/>
      <c r="J6" s="98" t="s">
        <v>209</v>
      </c>
    </row>
    <row r="7" spans="1:12" ht="18" customHeight="1">
      <c r="B7" s="231"/>
      <c r="C7" s="13" t="s">
        <v>205</v>
      </c>
      <c r="D7" s="13" t="s">
        <v>208</v>
      </c>
      <c r="E7" s="13" t="s">
        <v>207</v>
      </c>
      <c r="F7" s="13" t="s">
        <v>206</v>
      </c>
      <c r="G7" s="13" t="s">
        <v>205</v>
      </c>
      <c r="H7" s="13" t="s">
        <v>204</v>
      </c>
      <c r="I7" s="13" t="s">
        <v>203</v>
      </c>
      <c r="J7" s="54"/>
    </row>
    <row r="8" spans="1:12" ht="18" customHeight="1">
      <c r="B8" s="76" t="s">
        <v>333</v>
      </c>
      <c r="C8" s="18">
        <v>9478</v>
      </c>
      <c r="D8" s="18">
        <v>6438</v>
      </c>
      <c r="E8" s="19">
        <v>2987</v>
      </c>
      <c r="F8" s="19">
        <v>53</v>
      </c>
      <c r="G8" s="19">
        <v>3089</v>
      </c>
      <c r="H8" s="19">
        <v>694</v>
      </c>
      <c r="I8" s="19">
        <v>2395</v>
      </c>
      <c r="J8" s="99">
        <v>510779520</v>
      </c>
    </row>
    <row r="9" spans="1:12" ht="18" customHeight="1">
      <c r="B9" s="76" t="s">
        <v>9</v>
      </c>
      <c r="C9" s="18">
        <v>9171</v>
      </c>
      <c r="D9" s="18">
        <v>6276</v>
      </c>
      <c r="E9" s="19">
        <v>2847</v>
      </c>
      <c r="F9" s="19">
        <v>48</v>
      </c>
      <c r="G9" s="19">
        <v>2975</v>
      </c>
      <c r="H9" s="19">
        <v>706</v>
      </c>
      <c r="I9" s="19">
        <v>2269</v>
      </c>
      <c r="J9" s="99">
        <v>490485990</v>
      </c>
    </row>
    <row r="10" spans="1:12" ht="18" customHeight="1" thickBot="1">
      <c r="B10" s="77" t="s">
        <v>10</v>
      </c>
      <c r="C10" s="100">
        <v>8804</v>
      </c>
      <c r="D10" s="100">
        <v>6076</v>
      </c>
      <c r="E10" s="101">
        <v>2683</v>
      </c>
      <c r="F10" s="101">
        <v>45</v>
      </c>
      <c r="G10" s="101">
        <v>3022</v>
      </c>
      <c r="H10" s="101">
        <v>694</v>
      </c>
      <c r="I10" s="101">
        <v>2328</v>
      </c>
      <c r="J10" s="102">
        <v>485156000</v>
      </c>
    </row>
    <row r="11" spans="1:12" ht="18" customHeight="1">
      <c r="B11" s="31"/>
      <c r="C11" s="11"/>
      <c r="D11" s="11"/>
      <c r="E11" s="11"/>
      <c r="F11" s="11"/>
      <c r="G11" s="11"/>
      <c r="H11" s="11"/>
      <c r="I11" s="34"/>
      <c r="J11" s="34"/>
    </row>
    <row r="12" spans="1:12" ht="18" customHeight="1" thickBot="1">
      <c r="B12" s="20" t="s">
        <v>202</v>
      </c>
      <c r="C12" s="2"/>
      <c r="D12" s="2"/>
      <c r="E12" s="2"/>
      <c r="F12" s="2"/>
      <c r="G12" s="2"/>
      <c r="H12" s="2"/>
      <c r="I12" s="2"/>
      <c r="J12" s="6"/>
    </row>
    <row r="13" spans="1:12" ht="18" customHeight="1">
      <c r="B13" s="216" t="s">
        <v>192</v>
      </c>
      <c r="C13" s="210" t="s">
        <v>201</v>
      </c>
      <c r="D13" s="210"/>
      <c r="E13" s="210" t="s">
        <v>200</v>
      </c>
      <c r="F13" s="210"/>
      <c r="G13" s="210" t="s">
        <v>199</v>
      </c>
      <c r="H13" s="214"/>
    </row>
    <row r="14" spans="1:12" ht="18" customHeight="1">
      <c r="B14" s="217"/>
      <c r="C14" s="10" t="s">
        <v>195</v>
      </c>
      <c r="D14" s="10" t="s">
        <v>187</v>
      </c>
      <c r="E14" s="10" t="s">
        <v>195</v>
      </c>
      <c r="F14" s="10" t="s">
        <v>187</v>
      </c>
      <c r="G14" s="10" t="s">
        <v>195</v>
      </c>
      <c r="H14" s="60" t="s">
        <v>194</v>
      </c>
    </row>
    <row r="15" spans="1:12" ht="18" customHeight="1">
      <c r="B15" s="61" t="s">
        <v>331</v>
      </c>
      <c r="C15" s="21">
        <v>21340</v>
      </c>
      <c r="D15" s="21">
        <v>14323769109</v>
      </c>
      <c r="E15" s="21">
        <v>488</v>
      </c>
      <c r="F15" s="21">
        <v>234400957</v>
      </c>
      <c r="G15" s="21" t="s">
        <v>338</v>
      </c>
      <c r="H15" s="62" t="s">
        <v>341</v>
      </c>
    </row>
    <row r="16" spans="1:12" ht="18" customHeight="1">
      <c r="B16" s="61" t="s">
        <v>9</v>
      </c>
      <c r="C16" s="21">
        <v>21508</v>
      </c>
      <c r="D16" s="21">
        <v>14483672218</v>
      </c>
      <c r="E16" s="21">
        <v>384</v>
      </c>
      <c r="F16" s="21">
        <v>185575787</v>
      </c>
      <c r="G16" s="21" t="s">
        <v>339</v>
      </c>
      <c r="H16" s="62" t="s">
        <v>342</v>
      </c>
    </row>
    <row r="17" spans="2:10" ht="18" customHeight="1" thickBot="1">
      <c r="B17" s="63" t="s">
        <v>10</v>
      </c>
      <c r="C17" s="64">
        <v>21674</v>
      </c>
      <c r="D17" s="64">
        <v>14585205946</v>
      </c>
      <c r="E17" s="64">
        <v>306</v>
      </c>
      <c r="F17" s="64">
        <v>147244702</v>
      </c>
      <c r="G17" s="64" t="s">
        <v>340</v>
      </c>
      <c r="H17" s="65" t="s">
        <v>343</v>
      </c>
    </row>
    <row r="18" spans="2:10" ht="18" customHeight="1">
      <c r="B18" s="31"/>
      <c r="C18" s="11"/>
      <c r="D18" s="11"/>
      <c r="E18" s="11"/>
      <c r="F18" s="11"/>
      <c r="G18" s="34"/>
      <c r="H18" s="34"/>
    </row>
    <row r="19" spans="2:10" ht="18" customHeight="1" thickBot="1">
      <c r="B19" s="20" t="s">
        <v>198</v>
      </c>
      <c r="C19" s="2"/>
      <c r="D19" s="2"/>
      <c r="E19" s="2"/>
      <c r="F19" s="2"/>
      <c r="G19" s="2"/>
      <c r="H19" s="2"/>
      <c r="I19" s="6"/>
      <c r="J19" s="6"/>
    </row>
    <row r="20" spans="2:10" ht="18" customHeight="1">
      <c r="B20" s="216" t="s">
        <v>192</v>
      </c>
      <c r="C20" s="210" t="s">
        <v>197</v>
      </c>
      <c r="D20" s="210"/>
      <c r="E20" s="210" t="s">
        <v>196</v>
      </c>
      <c r="F20" s="214"/>
    </row>
    <row r="21" spans="2:10" ht="18" customHeight="1">
      <c r="B21" s="217"/>
      <c r="C21" s="10" t="s">
        <v>195</v>
      </c>
      <c r="D21" s="10" t="s">
        <v>194</v>
      </c>
      <c r="E21" s="10" t="s">
        <v>195</v>
      </c>
      <c r="F21" s="60" t="s">
        <v>194</v>
      </c>
    </row>
    <row r="22" spans="2:10" ht="18" customHeight="1">
      <c r="B22" s="61" t="s">
        <v>331</v>
      </c>
      <c r="C22" s="22">
        <v>1324</v>
      </c>
      <c r="D22" s="22">
        <v>1127906025</v>
      </c>
      <c r="E22" s="22">
        <v>59</v>
      </c>
      <c r="F22" s="95">
        <v>52851775</v>
      </c>
    </row>
    <row r="23" spans="2:10" ht="18" customHeight="1">
      <c r="B23" s="61" t="s">
        <v>9</v>
      </c>
      <c r="C23" s="22">
        <v>1358</v>
      </c>
      <c r="D23" s="22">
        <v>1157794175</v>
      </c>
      <c r="E23" s="22">
        <v>52</v>
      </c>
      <c r="F23" s="95">
        <v>47097425</v>
      </c>
    </row>
    <row r="24" spans="2:10" ht="18" customHeight="1" thickBot="1">
      <c r="B24" s="63" t="s">
        <v>10</v>
      </c>
      <c r="C24" s="96">
        <v>1362</v>
      </c>
      <c r="D24" s="96">
        <v>1161578400</v>
      </c>
      <c r="E24" s="96">
        <v>46</v>
      </c>
      <c r="F24" s="97">
        <v>41582925</v>
      </c>
    </row>
    <row r="25" spans="2:10" ht="18" customHeight="1">
      <c r="B25" s="31"/>
      <c r="C25" s="11"/>
      <c r="D25" s="11"/>
      <c r="E25" s="11"/>
      <c r="F25" s="34"/>
    </row>
    <row r="26" spans="2:10" ht="18" customHeight="1" thickBot="1">
      <c r="B26" s="20" t="s">
        <v>193</v>
      </c>
      <c r="C26" s="2"/>
      <c r="D26" s="2"/>
      <c r="E26" s="2"/>
      <c r="F26" s="2"/>
      <c r="G26" s="2"/>
      <c r="H26" s="2"/>
      <c r="I26" s="2"/>
      <c r="J26" s="6"/>
    </row>
    <row r="27" spans="2:10" ht="18" customHeight="1">
      <c r="B27" s="233" t="s">
        <v>192</v>
      </c>
      <c r="C27" s="212" t="s">
        <v>191</v>
      </c>
      <c r="D27" s="212"/>
      <c r="E27" s="212" t="s">
        <v>190</v>
      </c>
      <c r="F27" s="232"/>
      <c r="G27" s="6"/>
      <c r="H27" s="6"/>
      <c r="I27" s="6"/>
      <c r="J27" s="6"/>
    </row>
    <row r="28" spans="2:10" ht="18" customHeight="1">
      <c r="B28" s="234"/>
      <c r="C28" s="23" t="s">
        <v>189</v>
      </c>
      <c r="D28" s="12" t="s">
        <v>187</v>
      </c>
      <c r="E28" s="13" t="s">
        <v>188</v>
      </c>
      <c r="F28" s="54" t="s">
        <v>187</v>
      </c>
      <c r="G28" s="6"/>
      <c r="H28" s="6"/>
      <c r="I28" s="6"/>
      <c r="J28" s="6"/>
    </row>
    <row r="29" spans="2:10" ht="18" customHeight="1">
      <c r="B29" s="61" t="s">
        <v>331</v>
      </c>
      <c r="C29" s="21">
        <v>153</v>
      </c>
      <c r="D29" s="21">
        <v>116927600</v>
      </c>
      <c r="E29" s="21">
        <v>14</v>
      </c>
      <c r="F29" s="62">
        <v>6075438</v>
      </c>
      <c r="G29" s="7"/>
      <c r="H29" s="7"/>
      <c r="I29" s="7"/>
      <c r="J29" s="7"/>
    </row>
    <row r="30" spans="2:10" ht="18" customHeight="1">
      <c r="B30" s="61" t="s">
        <v>9</v>
      </c>
      <c r="C30" s="21">
        <v>150</v>
      </c>
      <c r="D30" s="21">
        <v>113974855</v>
      </c>
      <c r="E30" s="21">
        <v>13</v>
      </c>
      <c r="F30" s="62">
        <v>5248792</v>
      </c>
      <c r="G30" s="7"/>
      <c r="H30" s="7"/>
      <c r="I30" s="7"/>
      <c r="J30" s="7"/>
    </row>
    <row r="31" spans="2:10" ht="18" customHeight="1" thickBot="1">
      <c r="B31" s="63" t="s">
        <v>10</v>
      </c>
      <c r="C31" s="64">
        <v>140</v>
      </c>
      <c r="D31" s="64">
        <v>105930608</v>
      </c>
      <c r="E31" s="64">
        <v>12</v>
      </c>
      <c r="F31" s="65">
        <v>4442997</v>
      </c>
      <c r="G31" s="7"/>
      <c r="H31" s="7"/>
      <c r="I31" s="7"/>
      <c r="J31" s="7"/>
    </row>
    <row r="32" spans="2:10">
      <c r="B32" s="41"/>
      <c r="C32" s="43"/>
      <c r="D32" s="43"/>
      <c r="E32" s="43"/>
      <c r="F32" s="34"/>
      <c r="G32" s="34"/>
      <c r="H32" s="34"/>
      <c r="I32" s="34"/>
      <c r="J32" s="11"/>
    </row>
  </sheetData>
  <mergeCells count="13">
    <mergeCell ref="G13:H13"/>
    <mergeCell ref="B6:B7"/>
    <mergeCell ref="B13:B14"/>
    <mergeCell ref="B20:B21"/>
    <mergeCell ref="B27:B28"/>
    <mergeCell ref="C6:F6"/>
    <mergeCell ref="G6:I6"/>
    <mergeCell ref="E20:F20"/>
    <mergeCell ref="C20:D20"/>
    <mergeCell ref="C27:D27"/>
    <mergeCell ref="E27:F27"/>
    <mergeCell ref="C13:D13"/>
    <mergeCell ref="E13:F13"/>
  </mergeCells>
  <phoneticPr fontId="3"/>
  <pageMargins left="0.23622047244094491" right="0.23622047244094491" top="0.74803149606299213" bottom="0.74803149606299213" header="0.31496062992125984" footer="0.31496062992125984"/>
  <pageSetup paperSize="9" scale="98" orientation="landscape" r:id="rId1"/>
  <headerFooter>
    <oddFooter>&amp;C&amp;F / &amp;A&amp;R&amp;P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1"/>
  <sheetViews>
    <sheetView workbookViewId="0">
      <selection activeCell="B8" sqref="B8"/>
    </sheetView>
  </sheetViews>
  <sheetFormatPr defaultColWidth="8.875" defaultRowHeight="12"/>
  <cols>
    <col min="1" max="1" width="2.5" style="39" customWidth="1"/>
    <col min="2" max="2" width="14.875" style="39" customWidth="1"/>
    <col min="3" max="16384" width="8.875" style="39"/>
  </cols>
  <sheetData>
    <row r="1" spans="1:12" s="122" customFormat="1" ht="17.25">
      <c r="A1" s="122" t="s">
        <v>296</v>
      </c>
    </row>
    <row r="2" spans="1:12" s="48" customFormat="1" ht="17.25">
      <c r="B2" s="15" t="s">
        <v>321</v>
      </c>
      <c r="C2" s="15"/>
      <c r="D2" s="17"/>
      <c r="E2" s="17"/>
      <c r="F2" s="17"/>
      <c r="G2" s="17"/>
      <c r="H2" s="17"/>
    </row>
    <row r="3" spans="1:12">
      <c r="B3" s="3" t="s">
        <v>173</v>
      </c>
      <c r="C3" s="2"/>
      <c r="D3" s="2"/>
      <c r="E3" s="2"/>
      <c r="F3" s="2"/>
      <c r="G3" s="2"/>
      <c r="H3" s="2"/>
      <c r="I3" s="2"/>
      <c r="J3" s="2"/>
      <c r="K3" s="4"/>
      <c r="L3" s="4"/>
    </row>
    <row r="4" spans="1:12" ht="12.75" thickBot="1">
      <c r="B4" s="2"/>
      <c r="C4" s="2"/>
      <c r="D4" s="2"/>
      <c r="E4" s="2"/>
      <c r="F4" s="2"/>
      <c r="G4" s="2"/>
      <c r="H4" s="2"/>
    </row>
    <row r="5" spans="1:12" ht="18" customHeight="1">
      <c r="B5" s="74" t="s">
        <v>23</v>
      </c>
      <c r="C5" s="32" t="s">
        <v>219</v>
      </c>
      <c r="D5" s="32" t="s">
        <v>218</v>
      </c>
      <c r="E5" s="32" t="s">
        <v>217</v>
      </c>
      <c r="F5" s="32" t="s">
        <v>216</v>
      </c>
      <c r="G5" s="32" t="s">
        <v>215</v>
      </c>
      <c r="H5" s="104" t="s">
        <v>214</v>
      </c>
    </row>
    <row r="6" spans="1:12" ht="18" customHeight="1">
      <c r="B6" s="61" t="s">
        <v>7</v>
      </c>
      <c r="C6" s="10">
        <v>50</v>
      </c>
      <c r="D6" s="10">
        <v>41</v>
      </c>
      <c r="E6" s="103" t="s">
        <v>213</v>
      </c>
      <c r="F6" s="10">
        <v>15</v>
      </c>
      <c r="G6" s="10">
        <v>14</v>
      </c>
      <c r="H6" s="60">
        <v>2</v>
      </c>
    </row>
    <row r="7" spans="1:12" ht="18" customHeight="1">
      <c r="B7" s="61" t="s">
        <v>8</v>
      </c>
      <c r="C7" s="10">
        <v>50</v>
      </c>
      <c r="D7" s="10">
        <v>42</v>
      </c>
      <c r="E7" s="103" t="s">
        <v>213</v>
      </c>
      <c r="F7" s="10">
        <v>18</v>
      </c>
      <c r="G7" s="10">
        <v>11</v>
      </c>
      <c r="H7" s="60">
        <v>1</v>
      </c>
    </row>
    <row r="8" spans="1:12" ht="18" customHeight="1">
      <c r="B8" s="61" t="s">
        <v>335</v>
      </c>
      <c r="C8" s="103" t="s">
        <v>213</v>
      </c>
      <c r="D8" s="103" t="s">
        <v>213</v>
      </c>
      <c r="E8" s="103" t="s">
        <v>213</v>
      </c>
      <c r="F8" s="103" t="s">
        <v>213</v>
      </c>
      <c r="G8" s="103" t="s">
        <v>213</v>
      </c>
      <c r="H8" s="105" t="s">
        <v>213</v>
      </c>
    </row>
    <row r="9" spans="1:12" ht="18" customHeight="1">
      <c r="B9" s="61" t="s">
        <v>9</v>
      </c>
      <c r="C9" s="103" t="s">
        <v>213</v>
      </c>
      <c r="D9" s="103" t="s">
        <v>213</v>
      </c>
      <c r="E9" s="103" t="s">
        <v>213</v>
      </c>
      <c r="F9" s="103" t="s">
        <v>213</v>
      </c>
      <c r="G9" s="103" t="s">
        <v>213</v>
      </c>
      <c r="H9" s="105" t="s">
        <v>213</v>
      </c>
    </row>
    <row r="10" spans="1:12" ht="18" customHeight="1" thickBot="1">
      <c r="B10" s="63" t="s">
        <v>10</v>
      </c>
      <c r="C10" s="106" t="s">
        <v>213</v>
      </c>
      <c r="D10" s="106" t="s">
        <v>213</v>
      </c>
      <c r="E10" s="106" t="s">
        <v>213</v>
      </c>
      <c r="F10" s="106" t="s">
        <v>213</v>
      </c>
      <c r="G10" s="106" t="s">
        <v>213</v>
      </c>
      <c r="H10" s="107" t="s">
        <v>213</v>
      </c>
    </row>
    <row r="11" spans="1:12">
      <c r="B11" s="5" t="s">
        <v>235</v>
      </c>
      <c r="C11" s="2"/>
      <c r="D11" s="2"/>
      <c r="E11" s="2"/>
      <c r="F11" s="2"/>
      <c r="G11" s="2"/>
      <c r="H11" s="44"/>
    </row>
  </sheetData>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4"/>
  <sheetViews>
    <sheetView workbookViewId="0">
      <selection activeCell="H28" sqref="H28"/>
    </sheetView>
  </sheetViews>
  <sheetFormatPr defaultColWidth="8.875" defaultRowHeight="12"/>
  <cols>
    <col min="1" max="1" width="2.5" style="127" customWidth="1"/>
    <col min="2" max="2" width="21" style="127" customWidth="1"/>
    <col min="3" max="8" width="10.25" style="127" customWidth="1"/>
    <col min="9" max="16384" width="8.875" style="127"/>
  </cols>
  <sheetData>
    <row r="1" spans="1:11" s="123" customFormat="1" ht="17.25">
      <c r="A1" s="123" t="s">
        <v>296</v>
      </c>
    </row>
    <row r="2" spans="1:11" s="124" customFormat="1" ht="17.25">
      <c r="B2" s="181" t="s">
        <v>322</v>
      </c>
      <c r="C2" s="182"/>
      <c r="D2" s="183"/>
      <c r="E2" s="183"/>
      <c r="F2" s="183"/>
      <c r="G2" s="183"/>
    </row>
    <row r="3" spans="1:11">
      <c r="B3" s="128" t="s">
        <v>173</v>
      </c>
      <c r="C3" s="129"/>
      <c r="D3" s="129"/>
      <c r="E3" s="129"/>
      <c r="F3" s="129"/>
      <c r="G3" s="129"/>
      <c r="H3" s="129"/>
      <c r="I3" s="129"/>
      <c r="J3" s="130"/>
      <c r="K3" s="130"/>
    </row>
    <row r="4" spans="1:11" ht="12.75" thickBot="1">
      <c r="B4" s="128" t="s">
        <v>234</v>
      </c>
      <c r="C4" s="129"/>
      <c r="D4" s="129"/>
      <c r="E4" s="129"/>
      <c r="F4" s="129"/>
      <c r="G4" s="129"/>
    </row>
    <row r="5" spans="1:11" ht="18" customHeight="1">
      <c r="B5" s="157" t="s">
        <v>233</v>
      </c>
      <c r="C5" s="158" t="s">
        <v>232</v>
      </c>
      <c r="D5" s="158" t="s">
        <v>231</v>
      </c>
      <c r="E5" s="158" t="s">
        <v>336</v>
      </c>
      <c r="F5" s="158" t="s">
        <v>230</v>
      </c>
      <c r="G5" s="158" t="s">
        <v>229</v>
      </c>
      <c r="H5" s="159" t="s">
        <v>228</v>
      </c>
    </row>
    <row r="6" spans="1:11" ht="18" customHeight="1">
      <c r="B6" s="184" t="s">
        <v>227</v>
      </c>
      <c r="C6" s="185">
        <v>67062</v>
      </c>
      <c r="D6" s="185">
        <v>66171</v>
      </c>
      <c r="E6" s="185">
        <v>65225</v>
      </c>
      <c r="F6" s="185">
        <v>64356</v>
      </c>
      <c r="G6" s="185">
        <v>63434</v>
      </c>
      <c r="H6" s="186">
        <v>62464</v>
      </c>
    </row>
    <row r="7" spans="1:11" ht="18" customHeight="1">
      <c r="B7" s="187" t="s">
        <v>226</v>
      </c>
      <c r="C7" s="185">
        <v>22074</v>
      </c>
      <c r="D7" s="185">
        <v>22205</v>
      </c>
      <c r="E7" s="185">
        <v>22331</v>
      </c>
      <c r="F7" s="185">
        <v>22496</v>
      </c>
      <c r="G7" s="185">
        <v>22494</v>
      </c>
      <c r="H7" s="186">
        <v>22540</v>
      </c>
    </row>
    <row r="8" spans="1:11" ht="18" customHeight="1">
      <c r="B8" s="187" t="s">
        <v>225</v>
      </c>
      <c r="C8" s="193">
        <v>11915</v>
      </c>
      <c r="D8" s="185">
        <v>11900</v>
      </c>
      <c r="E8" s="185">
        <v>11965</v>
      </c>
      <c r="F8" s="185">
        <v>11964</v>
      </c>
      <c r="G8" s="185">
        <v>11735</v>
      </c>
      <c r="H8" s="186">
        <v>11818</v>
      </c>
    </row>
    <row r="9" spans="1:11" ht="18" customHeight="1">
      <c r="B9" s="187" t="s">
        <v>224</v>
      </c>
      <c r="C9" s="185">
        <v>15387</v>
      </c>
      <c r="D9" s="185">
        <v>15445</v>
      </c>
      <c r="E9" s="185">
        <v>15522</v>
      </c>
      <c r="F9" s="185">
        <v>15595</v>
      </c>
      <c r="G9" s="185">
        <v>15590</v>
      </c>
      <c r="H9" s="186">
        <v>15656</v>
      </c>
    </row>
    <row r="10" spans="1:11" ht="18" customHeight="1">
      <c r="B10" s="187" t="s">
        <v>223</v>
      </c>
      <c r="C10" s="185">
        <v>4948</v>
      </c>
      <c r="D10" s="185">
        <v>5070</v>
      </c>
      <c r="E10" s="185">
        <v>5272</v>
      </c>
      <c r="F10" s="185">
        <v>5429</v>
      </c>
      <c r="G10" s="185">
        <v>5514</v>
      </c>
      <c r="H10" s="186">
        <v>5675</v>
      </c>
    </row>
    <row r="11" spans="1:11" ht="18" customHeight="1">
      <c r="B11" s="187" t="s">
        <v>222</v>
      </c>
      <c r="C11" s="185">
        <v>8464</v>
      </c>
      <c r="D11" s="185">
        <v>8667</v>
      </c>
      <c r="E11" s="185">
        <v>8953</v>
      </c>
      <c r="F11" s="185">
        <v>9263</v>
      </c>
      <c r="G11" s="185">
        <v>9431</v>
      </c>
      <c r="H11" s="186">
        <v>9640</v>
      </c>
    </row>
    <row r="12" spans="1:11" ht="18" customHeight="1">
      <c r="B12" s="187" t="s">
        <v>221</v>
      </c>
      <c r="C12" s="188">
        <v>32.92</v>
      </c>
      <c r="D12" s="188">
        <v>33.55699626724698</v>
      </c>
      <c r="E12" s="188">
        <v>34.236872364890765</v>
      </c>
      <c r="F12" s="188">
        <v>34.955559699173349</v>
      </c>
      <c r="G12" s="188">
        <v>35.460478607686731</v>
      </c>
      <c r="H12" s="189">
        <v>36.084784836065573</v>
      </c>
    </row>
    <row r="13" spans="1:11" ht="18" customHeight="1" thickBot="1">
      <c r="B13" s="190" t="s">
        <v>220</v>
      </c>
      <c r="C13" s="191">
        <v>22.42</v>
      </c>
      <c r="D13" s="191">
        <v>22.83</v>
      </c>
      <c r="E13" s="191">
        <v>23.61</v>
      </c>
      <c r="F13" s="191">
        <v>24.13</v>
      </c>
      <c r="G13" s="191">
        <v>24.51</v>
      </c>
      <c r="H13" s="192">
        <v>25.18</v>
      </c>
    </row>
    <row r="14" spans="1:11">
      <c r="B14" s="141"/>
      <c r="C14" s="142"/>
      <c r="D14" s="142"/>
      <c r="E14" s="142"/>
      <c r="F14" s="142"/>
      <c r="G14" s="142"/>
    </row>
  </sheetData>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22"/>
  <sheetViews>
    <sheetView workbookViewId="0">
      <selection activeCell="J2" sqref="J2"/>
    </sheetView>
  </sheetViews>
  <sheetFormatPr defaultColWidth="8.875" defaultRowHeight="12"/>
  <cols>
    <col min="1" max="1" width="2.5" style="39" customWidth="1"/>
    <col min="2" max="2" width="12.375" style="39" customWidth="1"/>
    <col min="3" max="16384" width="8.875" style="39"/>
  </cols>
  <sheetData>
    <row r="1" spans="1:12" s="122" customFormat="1" ht="17.25">
      <c r="A1" s="122" t="s">
        <v>296</v>
      </c>
    </row>
    <row r="2" spans="1:12" s="48" customFormat="1" ht="17.25">
      <c r="B2" s="15" t="s">
        <v>323</v>
      </c>
      <c r="C2" s="15"/>
      <c r="D2" s="17"/>
      <c r="E2" s="17"/>
      <c r="F2" s="17"/>
      <c r="G2" s="17"/>
      <c r="H2" s="17"/>
    </row>
    <row r="3" spans="1:12">
      <c r="B3" s="3" t="s">
        <v>133</v>
      </c>
      <c r="C3" s="2"/>
      <c r="D3" s="2"/>
      <c r="E3" s="2"/>
      <c r="F3" s="2"/>
      <c r="G3" s="2"/>
      <c r="H3" s="2"/>
      <c r="I3" s="2"/>
      <c r="J3" s="2"/>
      <c r="K3" s="4"/>
      <c r="L3" s="4"/>
    </row>
    <row r="4" spans="1:12">
      <c r="B4" s="3"/>
      <c r="C4" s="2"/>
      <c r="D4" s="2"/>
      <c r="E4" s="2"/>
      <c r="F4" s="2"/>
      <c r="G4" s="2"/>
      <c r="H4" s="2"/>
      <c r="I4" s="2"/>
      <c r="J4" s="2"/>
      <c r="K4" s="4"/>
      <c r="L4" s="4"/>
    </row>
    <row r="5" spans="1:12" ht="12.75" thickBot="1">
      <c r="B5" s="5" t="s">
        <v>251</v>
      </c>
      <c r="C5" s="2"/>
      <c r="D5" s="2"/>
      <c r="E5" s="2"/>
      <c r="F5" s="2"/>
      <c r="G5" s="2"/>
      <c r="H5" s="2"/>
    </row>
    <row r="6" spans="1:12" s="36" customFormat="1" ht="18" customHeight="1">
      <c r="B6" s="216" t="s">
        <v>23</v>
      </c>
      <c r="C6" s="210" t="s">
        <v>250</v>
      </c>
      <c r="D6" s="210" t="s">
        <v>249</v>
      </c>
      <c r="E6" s="210" t="s">
        <v>248</v>
      </c>
      <c r="F6" s="210"/>
      <c r="G6" s="210"/>
      <c r="H6" s="214"/>
    </row>
    <row r="7" spans="1:12" s="36" customFormat="1" ht="18" customHeight="1">
      <c r="B7" s="217"/>
      <c r="C7" s="211"/>
      <c r="D7" s="211"/>
      <c r="E7" s="10" t="s">
        <v>247</v>
      </c>
      <c r="F7" s="10" t="s">
        <v>246</v>
      </c>
      <c r="G7" s="10" t="s">
        <v>245</v>
      </c>
      <c r="H7" s="60" t="s">
        <v>15</v>
      </c>
    </row>
    <row r="8" spans="1:12" s="36" customFormat="1" ht="18" customHeight="1">
      <c r="B8" s="61" t="s">
        <v>7</v>
      </c>
      <c r="C8" s="21">
        <v>849</v>
      </c>
      <c r="D8" s="10">
        <v>663</v>
      </c>
      <c r="E8" s="10">
        <v>371</v>
      </c>
      <c r="F8" s="10">
        <v>24</v>
      </c>
      <c r="G8" s="10">
        <v>168</v>
      </c>
      <c r="H8" s="60">
        <v>100</v>
      </c>
    </row>
    <row r="9" spans="1:12" s="36" customFormat="1" ht="18" customHeight="1">
      <c r="B9" s="61" t="s">
        <v>8</v>
      </c>
      <c r="C9" s="21">
        <v>814</v>
      </c>
      <c r="D9" s="10">
        <v>631</v>
      </c>
      <c r="E9" s="10">
        <v>368</v>
      </c>
      <c r="F9" s="10">
        <v>22</v>
      </c>
      <c r="G9" s="10">
        <v>144</v>
      </c>
      <c r="H9" s="60">
        <v>97</v>
      </c>
    </row>
    <row r="10" spans="1:12" s="36" customFormat="1" ht="18" customHeight="1">
      <c r="B10" s="61" t="s">
        <v>330</v>
      </c>
      <c r="C10" s="21">
        <v>806</v>
      </c>
      <c r="D10" s="10">
        <v>625</v>
      </c>
      <c r="E10" s="10">
        <v>364</v>
      </c>
      <c r="F10" s="10">
        <v>22</v>
      </c>
      <c r="G10" s="10">
        <v>140</v>
      </c>
      <c r="H10" s="60">
        <v>99</v>
      </c>
    </row>
    <row r="11" spans="1:12" s="36" customFormat="1" ht="18" customHeight="1">
      <c r="B11" s="61" t="s">
        <v>9</v>
      </c>
      <c r="C11" s="21">
        <v>776</v>
      </c>
      <c r="D11" s="10">
        <v>616</v>
      </c>
      <c r="E11" s="10">
        <v>371</v>
      </c>
      <c r="F11" s="10">
        <v>19</v>
      </c>
      <c r="G11" s="10">
        <v>138</v>
      </c>
      <c r="H11" s="60">
        <v>88</v>
      </c>
    </row>
    <row r="12" spans="1:12" s="36" customFormat="1" ht="18" customHeight="1" thickBot="1">
      <c r="B12" s="63" t="s">
        <v>10</v>
      </c>
      <c r="C12" s="64">
        <v>761</v>
      </c>
      <c r="D12" s="73">
        <v>604</v>
      </c>
      <c r="E12" s="73">
        <v>366</v>
      </c>
      <c r="F12" s="73">
        <v>15</v>
      </c>
      <c r="G12" s="73">
        <v>136</v>
      </c>
      <c r="H12" s="75">
        <v>87</v>
      </c>
    </row>
    <row r="13" spans="1:12" s="36" customFormat="1" ht="18" customHeight="1"/>
    <row r="14" spans="1:12" s="36" customFormat="1" ht="18" customHeight="1"/>
    <row r="15" spans="1:12" s="36" customFormat="1" ht="18" customHeight="1" thickBot="1">
      <c r="B15" s="20" t="s">
        <v>244</v>
      </c>
      <c r="C15" s="2"/>
      <c r="D15" s="2"/>
      <c r="E15" s="2"/>
      <c r="F15" s="2"/>
      <c r="G15" s="2"/>
      <c r="H15" s="2"/>
      <c r="I15" s="2"/>
      <c r="J15" s="2"/>
      <c r="K15" s="2"/>
      <c r="L15" s="2"/>
    </row>
    <row r="16" spans="1:12" s="36" customFormat="1" ht="36.75" customHeight="1">
      <c r="B16" s="71" t="s">
        <v>23</v>
      </c>
      <c r="C16" s="16" t="s">
        <v>243</v>
      </c>
      <c r="D16" s="16" t="s">
        <v>242</v>
      </c>
      <c r="E16" s="16" t="s">
        <v>241</v>
      </c>
      <c r="F16" s="16" t="s">
        <v>240</v>
      </c>
      <c r="G16" s="16" t="s">
        <v>239</v>
      </c>
      <c r="H16" s="16" t="s">
        <v>238</v>
      </c>
      <c r="I16" s="16" t="s">
        <v>237</v>
      </c>
      <c r="J16" s="16" t="s">
        <v>236</v>
      </c>
      <c r="K16" s="72" t="s">
        <v>15</v>
      </c>
    </row>
    <row r="17" spans="2:12" s="36" customFormat="1" ht="18" customHeight="1">
      <c r="B17" s="61" t="s">
        <v>7</v>
      </c>
      <c r="C17" s="21">
        <v>70</v>
      </c>
      <c r="D17" s="21">
        <v>43</v>
      </c>
      <c r="E17" s="21" t="s">
        <v>344</v>
      </c>
      <c r="F17" s="21">
        <v>6</v>
      </c>
      <c r="G17" s="21" t="s">
        <v>213</v>
      </c>
      <c r="H17" s="21" t="s">
        <v>213</v>
      </c>
      <c r="I17" s="21">
        <v>2</v>
      </c>
      <c r="J17" s="21">
        <v>3</v>
      </c>
      <c r="K17" s="62">
        <v>16</v>
      </c>
    </row>
    <row r="18" spans="2:12" s="36" customFormat="1" ht="18" customHeight="1">
      <c r="B18" s="61" t="s">
        <v>8</v>
      </c>
      <c r="C18" s="21">
        <v>69</v>
      </c>
      <c r="D18" s="21">
        <v>45</v>
      </c>
      <c r="E18" s="21">
        <v>5</v>
      </c>
      <c r="F18" s="21">
        <v>7</v>
      </c>
      <c r="G18" s="21" t="s">
        <v>213</v>
      </c>
      <c r="H18" s="21" t="s">
        <v>213</v>
      </c>
      <c r="I18" s="21">
        <v>3</v>
      </c>
      <c r="J18" s="21">
        <v>2</v>
      </c>
      <c r="K18" s="62">
        <v>7</v>
      </c>
    </row>
    <row r="19" spans="2:12" s="36" customFormat="1" ht="18" customHeight="1">
      <c r="B19" s="61" t="s">
        <v>330</v>
      </c>
      <c r="C19" s="21">
        <v>63</v>
      </c>
      <c r="D19" s="21">
        <v>30</v>
      </c>
      <c r="E19" s="21">
        <v>2</v>
      </c>
      <c r="F19" s="21">
        <v>7</v>
      </c>
      <c r="G19" s="21" t="s">
        <v>213</v>
      </c>
      <c r="H19" s="21" t="s">
        <v>213</v>
      </c>
      <c r="I19" s="21">
        <v>4</v>
      </c>
      <c r="J19" s="21">
        <v>2</v>
      </c>
      <c r="K19" s="62">
        <v>18</v>
      </c>
    </row>
    <row r="20" spans="2:12" s="36" customFormat="1" ht="18" customHeight="1">
      <c r="B20" s="61" t="s">
        <v>9</v>
      </c>
      <c r="C20" s="21">
        <v>68</v>
      </c>
      <c r="D20" s="21">
        <v>29</v>
      </c>
      <c r="E20" s="21">
        <v>1</v>
      </c>
      <c r="F20" s="21">
        <v>10</v>
      </c>
      <c r="G20" s="21" t="s">
        <v>213</v>
      </c>
      <c r="H20" s="21" t="s">
        <v>213</v>
      </c>
      <c r="I20" s="21">
        <v>9</v>
      </c>
      <c r="J20" s="21" t="s">
        <v>344</v>
      </c>
      <c r="K20" s="62">
        <v>19</v>
      </c>
    </row>
    <row r="21" spans="2:12" s="36" customFormat="1" ht="18" customHeight="1" thickBot="1">
      <c r="B21" s="63" t="s">
        <v>10</v>
      </c>
      <c r="C21" s="64">
        <v>70</v>
      </c>
      <c r="D21" s="64">
        <v>35</v>
      </c>
      <c r="E21" s="64">
        <v>2</v>
      </c>
      <c r="F21" s="64">
        <v>11</v>
      </c>
      <c r="G21" s="64" t="s">
        <v>213</v>
      </c>
      <c r="H21" s="64" t="s">
        <v>213</v>
      </c>
      <c r="I21" s="64">
        <v>5</v>
      </c>
      <c r="J21" s="64">
        <v>1</v>
      </c>
      <c r="K21" s="65">
        <v>16</v>
      </c>
    </row>
    <row r="22" spans="2:12">
      <c r="B22" s="31"/>
      <c r="C22" s="11"/>
      <c r="D22" s="11"/>
      <c r="E22" s="11"/>
      <c r="F22" s="11"/>
      <c r="G22" s="11"/>
      <c r="H22" s="11"/>
      <c r="I22" s="11"/>
      <c r="J22" s="11"/>
      <c r="K22" s="41"/>
      <c r="L22" s="11"/>
    </row>
  </sheetData>
  <mergeCells count="4">
    <mergeCell ref="B6:B7"/>
    <mergeCell ref="C6:C7"/>
    <mergeCell ref="D6:D7"/>
    <mergeCell ref="E6:H6"/>
  </mergeCells>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S14"/>
  <sheetViews>
    <sheetView workbookViewId="0">
      <selection activeCell="Q2" sqref="Q2"/>
    </sheetView>
  </sheetViews>
  <sheetFormatPr defaultColWidth="8.875" defaultRowHeight="12"/>
  <cols>
    <col min="1" max="1" width="2.5" style="39" customWidth="1"/>
    <col min="2" max="2" width="11.875" style="39" customWidth="1"/>
    <col min="3" max="4" width="7.75" style="39" customWidth="1"/>
    <col min="5" max="5" width="10.5" style="39" bestFit="1" customWidth="1"/>
    <col min="6" max="6" width="6.5" style="39" customWidth="1"/>
    <col min="7" max="7" width="9" style="39" bestFit="1" customWidth="1"/>
    <col min="8" max="8" width="6.5" style="39" customWidth="1"/>
    <col min="9" max="9" width="8.875" style="39"/>
    <col min="10" max="10" width="6.5" style="39" customWidth="1"/>
    <col min="11" max="11" width="9" style="39" bestFit="1" customWidth="1"/>
    <col min="12" max="12" width="6.5" style="39" customWidth="1"/>
    <col min="13" max="13" width="9" style="39" bestFit="1" customWidth="1"/>
    <col min="14" max="14" width="6.5" style="39" customWidth="1"/>
    <col min="15" max="15" width="9.5" style="39" bestFit="1" customWidth="1"/>
    <col min="16" max="16" width="6.5" style="39" customWidth="1"/>
    <col min="17" max="17" width="9" style="39" bestFit="1" customWidth="1"/>
    <col min="18" max="18" width="8.875" style="39"/>
    <col min="19" max="19" width="10.5" style="39" bestFit="1" customWidth="1"/>
    <col min="20" max="16384" width="8.875" style="39"/>
  </cols>
  <sheetData>
    <row r="1" spans="1:19" s="122" customFormat="1" ht="17.25">
      <c r="A1" s="122" t="s">
        <v>296</v>
      </c>
    </row>
    <row r="2" spans="1:19" s="48" customFormat="1" ht="17.25">
      <c r="B2" s="1" t="s">
        <v>324</v>
      </c>
      <c r="C2" s="1"/>
      <c r="D2" s="1"/>
      <c r="E2" s="49"/>
      <c r="F2" s="49"/>
      <c r="G2" s="49"/>
      <c r="H2" s="49"/>
      <c r="I2" s="49"/>
      <c r="J2" s="49"/>
      <c r="K2" s="49"/>
    </row>
    <row r="3" spans="1:19">
      <c r="B3" s="3" t="s">
        <v>133</v>
      </c>
      <c r="C3" s="2"/>
      <c r="D3" s="2"/>
      <c r="E3" s="2"/>
      <c r="F3" s="2"/>
      <c r="G3" s="2"/>
      <c r="H3" s="2"/>
      <c r="I3" s="2"/>
      <c r="J3" s="2"/>
      <c r="K3" s="4"/>
      <c r="L3" s="4"/>
    </row>
    <row r="4" spans="1:19" ht="12.75" thickBot="1">
      <c r="B4" s="2"/>
      <c r="C4" s="2"/>
      <c r="D4" s="2"/>
      <c r="E4" s="2"/>
      <c r="F4" s="2"/>
      <c r="G4" s="2"/>
      <c r="H4" s="2"/>
      <c r="I4" s="2"/>
      <c r="J4" s="2"/>
      <c r="K4" s="2"/>
    </row>
    <row r="5" spans="1:19" ht="18" customHeight="1">
      <c r="B5" s="216" t="s">
        <v>23</v>
      </c>
      <c r="C5" s="210" t="s">
        <v>115</v>
      </c>
      <c r="D5" s="210"/>
      <c r="E5" s="210"/>
      <c r="F5" s="210" t="s">
        <v>261</v>
      </c>
      <c r="G5" s="210"/>
      <c r="H5" s="210" t="s">
        <v>260</v>
      </c>
      <c r="I5" s="210"/>
      <c r="J5" s="210" t="s">
        <v>259</v>
      </c>
      <c r="K5" s="210"/>
      <c r="L5" s="210" t="s">
        <v>258</v>
      </c>
      <c r="M5" s="210"/>
      <c r="N5" s="210" t="s">
        <v>257</v>
      </c>
      <c r="O5" s="210"/>
      <c r="P5" s="210" t="s">
        <v>256</v>
      </c>
      <c r="Q5" s="214"/>
    </row>
    <row r="6" spans="1:19" ht="18" customHeight="1">
      <c r="B6" s="217"/>
      <c r="C6" s="13" t="s">
        <v>255</v>
      </c>
      <c r="D6" s="13" t="s">
        <v>254</v>
      </c>
      <c r="E6" s="13" t="s">
        <v>252</v>
      </c>
      <c r="F6" s="13" t="s">
        <v>253</v>
      </c>
      <c r="G6" s="13" t="s">
        <v>252</v>
      </c>
      <c r="H6" s="13" t="s">
        <v>253</v>
      </c>
      <c r="I6" s="13" t="s">
        <v>252</v>
      </c>
      <c r="J6" s="13" t="s">
        <v>253</v>
      </c>
      <c r="K6" s="13" t="s">
        <v>252</v>
      </c>
      <c r="L6" s="13" t="s">
        <v>253</v>
      </c>
      <c r="M6" s="13" t="s">
        <v>252</v>
      </c>
      <c r="N6" s="13" t="s">
        <v>253</v>
      </c>
      <c r="O6" s="13" t="s">
        <v>252</v>
      </c>
      <c r="P6" s="13" t="s">
        <v>253</v>
      </c>
      <c r="Q6" s="54" t="s">
        <v>252</v>
      </c>
    </row>
    <row r="7" spans="1:19" ht="18" customHeight="1">
      <c r="B7" s="61" t="s">
        <v>7</v>
      </c>
      <c r="C7" s="21">
        <v>664</v>
      </c>
      <c r="D7" s="26">
        <v>856</v>
      </c>
      <c r="E7" s="21">
        <v>1472994</v>
      </c>
      <c r="F7" s="21">
        <v>673</v>
      </c>
      <c r="G7" s="21">
        <v>307381</v>
      </c>
      <c r="H7" s="21">
        <v>595</v>
      </c>
      <c r="I7" s="26">
        <v>139175</v>
      </c>
      <c r="J7" s="21">
        <v>48</v>
      </c>
      <c r="K7" s="21">
        <v>5874</v>
      </c>
      <c r="L7" s="21">
        <v>729</v>
      </c>
      <c r="M7" s="21">
        <v>986885</v>
      </c>
      <c r="N7" s="21">
        <v>154</v>
      </c>
      <c r="O7" s="21">
        <v>30073</v>
      </c>
      <c r="P7" s="21">
        <v>13</v>
      </c>
      <c r="Q7" s="62">
        <v>3606</v>
      </c>
      <c r="S7" s="42"/>
    </row>
    <row r="8" spans="1:19" ht="18" customHeight="1">
      <c r="B8" s="61" t="s">
        <v>8</v>
      </c>
      <c r="C8" s="21">
        <v>631</v>
      </c>
      <c r="D8" s="26">
        <v>808</v>
      </c>
      <c r="E8" s="21">
        <v>1439918</v>
      </c>
      <c r="F8" s="21">
        <v>638</v>
      </c>
      <c r="G8" s="21">
        <v>295913</v>
      </c>
      <c r="H8" s="21">
        <v>562</v>
      </c>
      <c r="I8" s="26">
        <v>134521</v>
      </c>
      <c r="J8" s="21">
        <v>39</v>
      </c>
      <c r="K8" s="21">
        <v>4363</v>
      </c>
      <c r="L8" s="21">
        <v>697</v>
      </c>
      <c r="M8" s="21">
        <v>967076</v>
      </c>
      <c r="N8" s="21">
        <v>143</v>
      </c>
      <c r="O8" s="21">
        <v>33329</v>
      </c>
      <c r="P8" s="21">
        <v>14</v>
      </c>
      <c r="Q8" s="62">
        <v>4716</v>
      </c>
      <c r="S8" s="42"/>
    </row>
    <row r="9" spans="1:19" ht="18" customHeight="1">
      <c r="B9" s="61" t="s">
        <v>337</v>
      </c>
      <c r="C9" s="21">
        <v>625</v>
      </c>
      <c r="D9" s="26">
        <v>798</v>
      </c>
      <c r="E9" s="21">
        <v>1322126</v>
      </c>
      <c r="F9" s="21">
        <v>628</v>
      </c>
      <c r="G9" s="21">
        <v>293354</v>
      </c>
      <c r="H9" s="21">
        <v>561</v>
      </c>
      <c r="I9" s="26">
        <v>133883</v>
      </c>
      <c r="J9" s="21">
        <v>39</v>
      </c>
      <c r="K9" s="21">
        <v>4065</v>
      </c>
      <c r="L9" s="21">
        <v>674</v>
      </c>
      <c r="M9" s="21">
        <v>853366</v>
      </c>
      <c r="N9" s="21">
        <v>136</v>
      </c>
      <c r="O9" s="21">
        <v>33048</v>
      </c>
      <c r="P9" s="21">
        <v>13</v>
      </c>
      <c r="Q9" s="62">
        <v>4410</v>
      </c>
      <c r="S9" s="42"/>
    </row>
    <row r="10" spans="1:19" ht="18" customHeight="1">
      <c r="B10" s="61" t="s">
        <v>9</v>
      </c>
      <c r="C10" s="21">
        <v>615</v>
      </c>
      <c r="D10" s="26">
        <v>770</v>
      </c>
      <c r="E10" s="21">
        <v>1301347</v>
      </c>
      <c r="F10" s="21">
        <v>594</v>
      </c>
      <c r="G10" s="21">
        <v>278250</v>
      </c>
      <c r="H10" s="21">
        <v>531</v>
      </c>
      <c r="I10" s="26">
        <v>130355</v>
      </c>
      <c r="J10" s="21">
        <v>33</v>
      </c>
      <c r="K10" s="21">
        <v>2550</v>
      </c>
      <c r="L10" s="21">
        <v>647</v>
      </c>
      <c r="M10" s="21">
        <v>856830</v>
      </c>
      <c r="N10" s="21">
        <v>133</v>
      </c>
      <c r="O10" s="21">
        <v>29681</v>
      </c>
      <c r="P10" s="21">
        <v>8</v>
      </c>
      <c r="Q10" s="62">
        <v>3681</v>
      </c>
      <c r="S10" s="42"/>
    </row>
    <row r="11" spans="1:19" ht="18" customHeight="1" thickBot="1">
      <c r="B11" s="63" t="s">
        <v>10</v>
      </c>
      <c r="C11" s="64">
        <v>604</v>
      </c>
      <c r="D11" s="78">
        <v>743</v>
      </c>
      <c r="E11" s="64">
        <v>1259453</v>
      </c>
      <c r="F11" s="64">
        <v>586</v>
      </c>
      <c r="G11" s="64">
        <v>284037</v>
      </c>
      <c r="H11" s="64">
        <v>513</v>
      </c>
      <c r="I11" s="78">
        <v>132849</v>
      </c>
      <c r="J11" s="64">
        <v>26</v>
      </c>
      <c r="K11" s="64">
        <v>3168</v>
      </c>
      <c r="L11" s="64">
        <v>639</v>
      </c>
      <c r="M11" s="64">
        <v>805120</v>
      </c>
      <c r="N11" s="64">
        <v>127</v>
      </c>
      <c r="O11" s="64">
        <v>30599</v>
      </c>
      <c r="P11" s="64">
        <v>7</v>
      </c>
      <c r="Q11" s="65">
        <v>3680</v>
      </c>
      <c r="S11" s="42"/>
    </row>
    <row r="12" spans="1:19">
      <c r="I12" s="6"/>
      <c r="J12" s="6"/>
      <c r="K12" s="6"/>
      <c r="L12" s="11"/>
      <c r="M12" s="11"/>
      <c r="N12" s="11"/>
      <c r="O12" s="41"/>
      <c r="P12" s="41"/>
      <c r="Q12" s="41"/>
    </row>
    <row r="13" spans="1:19">
      <c r="I13" s="6"/>
      <c r="J13" s="6"/>
      <c r="K13" s="6"/>
    </row>
    <row r="14" spans="1:19">
      <c r="I14" s="6"/>
      <c r="J14" s="6"/>
      <c r="K14" s="6"/>
    </row>
  </sheetData>
  <mergeCells count="8">
    <mergeCell ref="B5:B6"/>
    <mergeCell ref="P5:Q5"/>
    <mergeCell ref="C5:E5"/>
    <mergeCell ref="F5:G5"/>
    <mergeCell ref="H5:I5"/>
    <mergeCell ref="J5:K5"/>
    <mergeCell ref="L5:M5"/>
    <mergeCell ref="N5:O5"/>
  </mergeCells>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P20"/>
  <sheetViews>
    <sheetView view="pageBreakPreview" zoomScaleNormal="100" zoomScaleSheetLayoutView="100" workbookViewId="0">
      <selection activeCell="K2" sqref="K2"/>
    </sheetView>
  </sheetViews>
  <sheetFormatPr defaultColWidth="8.875" defaultRowHeight="12"/>
  <cols>
    <col min="1" max="1" width="2.5" style="39" customWidth="1"/>
    <col min="2" max="2" width="11.875" style="39" customWidth="1"/>
    <col min="3" max="16384" width="8.875" style="39"/>
  </cols>
  <sheetData>
    <row r="1" spans="1:16" s="122" customFormat="1" ht="17.25">
      <c r="A1" s="122" t="s">
        <v>296</v>
      </c>
    </row>
    <row r="2" spans="1:16" s="48" customFormat="1" ht="17.25">
      <c r="B2" s="1" t="s">
        <v>325</v>
      </c>
      <c r="C2" s="17"/>
      <c r="D2" s="17"/>
      <c r="E2" s="17"/>
      <c r="F2" s="17"/>
      <c r="G2" s="17"/>
      <c r="H2" s="17"/>
      <c r="I2" s="17"/>
      <c r="J2" s="17"/>
      <c r="K2" s="17"/>
    </row>
    <row r="3" spans="1:16">
      <c r="B3" s="3" t="s">
        <v>133</v>
      </c>
      <c r="C3" s="2"/>
      <c r="D3" s="2"/>
      <c r="E3" s="2"/>
      <c r="F3" s="2"/>
      <c r="G3" s="2"/>
      <c r="H3" s="2"/>
      <c r="I3" s="2"/>
      <c r="J3" s="2"/>
      <c r="K3" s="4"/>
      <c r="L3" s="4"/>
    </row>
    <row r="4" spans="1:16" ht="12.75" thickBot="1">
      <c r="B4" s="2"/>
      <c r="C4" s="2"/>
      <c r="D4" s="2"/>
      <c r="E4" s="2"/>
      <c r="F4" s="2"/>
      <c r="G4" s="2"/>
      <c r="H4" s="2"/>
      <c r="I4" s="2"/>
      <c r="J4" s="2"/>
      <c r="K4" s="2"/>
    </row>
    <row r="5" spans="1:16" ht="18" customHeight="1">
      <c r="B5" s="216" t="s">
        <v>23</v>
      </c>
      <c r="C5" s="210" t="s">
        <v>269</v>
      </c>
      <c r="D5" s="210"/>
      <c r="E5" s="210"/>
      <c r="F5" s="210"/>
      <c r="G5" s="210"/>
      <c r="H5" s="210"/>
      <c r="I5" s="210"/>
      <c r="J5" s="218" t="s">
        <v>268</v>
      </c>
      <c r="K5" s="237" t="s">
        <v>267</v>
      </c>
    </row>
    <row r="6" spans="1:16" ht="18" customHeight="1">
      <c r="B6" s="217"/>
      <c r="C6" s="10" t="s">
        <v>266</v>
      </c>
      <c r="D6" s="211" t="s">
        <v>265</v>
      </c>
      <c r="E6" s="211"/>
      <c r="F6" s="211"/>
      <c r="G6" s="211" t="s">
        <v>264</v>
      </c>
      <c r="H6" s="211"/>
      <c r="I6" s="211"/>
      <c r="J6" s="236"/>
      <c r="K6" s="215"/>
    </row>
    <row r="7" spans="1:16" ht="18" customHeight="1">
      <c r="B7" s="217"/>
      <c r="C7" s="10" t="s">
        <v>263</v>
      </c>
      <c r="D7" s="10" t="s">
        <v>118</v>
      </c>
      <c r="E7" s="10" t="s">
        <v>262</v>
      </c>
      <c r="F7" s="10" t="s">
        <v>15</v>
      </c>
      <c r="G7" s="10" t="s">
        <v>118</v>
      </c>
      <c r="H7" s="10" t="s">
        <v>262</v>
      </c>
      <c r="I7" s="10" t="s">
        <v>15</v>
      </c>
      <c r="J7" s="236"/>
      <c r="K7" s="215"/>
    </row>
    <row r="8" spans="1:16" ht="18" customHeight="1">
      <c r="B8" s="61" t="s">
        <v>7</v>
      </c>
      <c r="C8" s="21">
        <v>729</v>
      </c>
      <c r="D8" s="21">
        <v>101</v>
      </c>
      <c r="E8" s="21">
        <v>58</v>
      </c>
      <c r="F8" s="21">
        <v>43</v>
      </c>
      <c r="G8" s="21">
        <v>628</v>
      </c>
      <c r="H8" s="21" t="s">
        <v>344</v>
      </c>
      <c r="I8" s="21">
        <v>628</v>
      </c>
      <c r="J8" s="26">
        <v>849</v>
      </c>
      <c r="K8" s="195">
        <f>ROUND(C8/J8,3)*100</f>
        <v>85.9</v>
      </c>
      <c r="P8" s="39">
        <f>C8/J8</f>
        <v>0.85865724381625441</v>
      </c>
    </row>
    <row r="9" spans="1:16" ht="18" customHeight="1">
      <c r="B9" s="61" t="s">
        <v>8</v>
      </c>
      <c r="C9" s="21">
        <v>697</v>
      </c>
      <c r="D9" s="21">
        <v>91</v>
      </c>
      <c r="E9" s="21">
        <v>49</v>
      </c>
      <c r="F9" s="21">
        <v>42</v>
      </c>
      <c r="G9" s="21">
        <v>606</v>
      </c>
      <c r="H9" s="21">
        <v>23</v>
      </c>
      <c r="I9" s="21">
        <v>583</v>
      </c>
      <c r="J9" s="26">
        <v>814</v>
      </c>
      <c r="K9" s="195">
        <f>ROUND(C9/J9,3)*100</f>
        <v>85.6</v>
      </c>
      <c r="P9" s="39">
        <f>C9/J9</f>
        <v>0.85626535626535627</v>
      </c>
    </row>
    <row r="10" spans="1:16" ht="18" customHeight="1">
      <c r="B10" s="61" t="s">
        <v>330</v>
      </c>
      <c r="C10" s="21">
        <v>674</v>
      </c>
      <c r="D10" s="21">
        <v>83</v>
      </c>
      <c r="E10" s="21">
        <v>49</v>
      </c>
      <c r="F10" s="21">
        <v>34</v>
      </c>
      <c r="G10" s="21">
        <v>591</v>
      </c>
      <c r="H10" s="21">
        <v>97</v>
      </c>
      <c r="I10" s="21">
        <v>494</v>
      </c>
      <c r="J10" s="26">
        <v>806</v>
      </c>
      <c r="K10" s="195">
        <f>ROUND(C10/J10,3)*100</f>
        <v>83.6</v>
      </c>
      <c r="P10" s="39">
        <f>C10/J10</f>
        <v>0.83622828784119108</v>
      </c>
    </row>
    <row r="11" spans="1:16" ht="18" customHeight="1">
      <c r="B11" s="61" t="s">
        <v>9</v>
      </c>
      <c r="C11" s="21">
        <v>647</v>
      </c>
      <c r="D11" s="21">
        <v>81</v>
      </c>
      <c r="E11" s="21">
        <v>45</v>
      </c>
      <c r="F11" s="21">
        <v>36</v>
      </c>
      <c r="G11" s="21">
        <v>566</v>
      </c>
      <c r="H11" s="21">
        <v>94</v>
      </c>
      <c r="I11" s="21">
        <v>472</v>
      </c>
      <c r="J11" s="26">
        <v>776</v>
      </c>
      <c r="K11" s="195">
        <f>ROUND(C11/J11,3)*100</f>
        <v>83.399999999999991</v>
      </c>
      <c r="P11" s="39">
        <f>C11/J11</f>
        <v>0.83376288659793818</v>
      </c>
    </row>
    <row r="12" spans="1:16" ht="18" customHeight="1" thickBot="1">
      <c r="B12" s="63" t="s">
        <v>10</v>
      </c>
      <c r="C12" s="64">
        <v>639</v>
      </c>
      <c r="D12" s="64">
        <v>67</v>
      </c>
      <c r="E12" s="64">
        <v>38</v>
      </c>
      <c r="F12" s="64">
        <v>29</v>
      </c>
      <c r="G12" s="64">
        <v>572</v>
      </c>
      <c r="H12" s="64">
        <v>93</v>
      </c>
      <c r="I12" s="64">
        <v>479</v>
      </c>
      <c r="J12" s="78">
        <v>761</v>
      </c>
      <c r="K12" s="196">
        <v>84</v>
      </c>
      <c r="P12" s="39">
        <f>C12/J12</f>
        <v>0.83968462549277267</v>
      </c>
    </row>
    <row r="13" spans="1:16">
      <c r="B13" s="31"/>
      <c r="C13" s="11"/>
      <c r="D13" s="11"/>
      <c r="E13" s="11"/>
      <c r="F13" s="11"/>
      <c r="G13" s="11"/>
      <c r="H13" s="11"/>
      <c r="I13" s="11"/>
      <c r="J13" s="235"/>
      <c r="K13" s="235"/>
    </row>
    <row r="15" spans="1:16">
      <c r="C15" s="42"/>
    </row>
    <row r="16" spans="1:16">
      <c r="C16" s="42"/>
    </row>
    <row r="17" spans="3:3">
      <c r="C17" s="42"/>
    </row>
    <row r="18" spans="3:3">
      <c r="C18" s="42"/>
    </row>
    <row r="19" spans="3:3">
      <c r="C19" s="42"/>
    </row>
    <row r="20" spans="3:3">
      <c r="C20" s="42"/>
    </row>
  </sheetData>
  <mergeCells count="7">
    <mergeCell ref="J13:K13"/>
    <mergeCell ref="B5:B7"/>
    <mergeCell ref="C5:I5"/>
    <mergeCell ref="J5:J7"/>
    <mergeCell ref="K5:K7"/>
    <mergeCell ref="D6:F6"/>
    <mergeCell ref="G6:I6"/>
  </mergeCells>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P17"/>
  <sheetViews>
    <sheetView workbookViewId="0">
      <selection activeCell="R22" sqref="R22"/>
    </sheetView>
  </sheetViews>
  <sheetFormatPr defaultColWidth="8.875" defaultRowHeight="12"/>
  <cols>
    <col min="1" max="1" width="2.5" style="39" customWidth="1"/>
    <col min="2" max="2" width="10.875" style="39" customWidth="1"/>
    <col min="3" max="3" width="10.5" style="39" bestFit="1" customWidth="1"/>
    <col min="4" max="4" width="9" style="39" bestFit="1" customWidth="1"/>
    <col min="5" max="5" width="10.5" style="39" bestFit="1" customWidth="1"/>
    <col min="6" max="16" width="9" style="39" bestFit="1" customWidth="1"/>
    <col min="17" max="16384" width="8.875" style="39"/>
  </cols>
  <sheetData>
    <row r="1" spans="1:16" s="122" customFormat="1" ht="17.25">
      <c r="A1" s="122" t="s">
        <v>296</v>
      </c>
    </row>
    <row r="2" spans="1:16" s="48" customFormat="1" ht="17.25">
      <c r="B2" s="1" t="s">
        <v>326</v>
      </c>
      <c r="C2" s="17"/>
      <c r="D2" s="17"/>
      <c r="E2" s="17"/>
      <c r="F2" s="17"/>
      <c r="G2" s="17"/>
      <c r="H2" s="17"/>
      <c r="I2" s="17"/>
      <c r="J2" s="17"/>
      <c r="K2" s="17"/>
      <c r="L2" s="17"/>
      <c r="M2" s="17"/>
      <c r="N2" s="17"/>
      <c r="O2" s="17"/>
      <c r="P2" s="17"/>
    </row>
    <row r="3" spans="1:16">
      <c r="B3" s="3" t="s">
        <v>133</v>
      </c>
      <c r="C3" s="2"/>
      <c r="D3" s="2"/>
      <c r="E3" s="2"/>
      <c r="F3" s="2"/>
      <c r="G3" s="2"/>
      <c r="H3" s="2"/>
      <c r="I3" s="2"/>
      <c r="J3" s="2"/>
      <c r="K3" s="4"/>
      <c r="L3" s="4"/>
    </row>
    <row r="4" spans="1:16" ht="12.75" thickBot="1">
      <c r="B4" s="5"/>
      <c r="C4" s="2"/>
      <c r="D4" s="2"/>
      <c r="E4" s="2"/>
      <c r="F4" s="2"/>
      <c r="G4" s="2"/>
      <c r="H4" s="2"/>
      <c r="I4" s="2"/>
      <c r="J4" s="2"/>
      <c r="K4" s="2"/>
      <c r="L4" s="2"/>
      <c r="M4" s="2"/>
      <c r="N4" s="2"/>
      <c r="O4" s="2"/>
      <c r="P4" s="2"/>
    </row>
    <row r="5" spans="1:16" ht="18" customHeight="1">
      <c r="B5" s="230" t="s">
        <v>23</v>
      </c>
      <c r="C5" s="212" t="s">
        <v>291</v>
      </c>
      <c r="D5" s="212"/>
      <c r="E5" s="212"/>
      <c r="F5" s="212"/>
      <c r="G5" s="212"/>
      <c r="H5" s="212" t="s">
        <v>290</v>
      </c>
      <c r="I5" s="212"/>
      <c r="J5" s="232"/>
      <c r="K5" s="108"/>
      <c r="L5" s="108"/>
      <c r="M5" s="108"/>
      <c r="N5" s="108"/>
      <c r="O5" s="108"/>
      <c r="P5" s="108"/>
    </row>
    <row r="6" spans="1:16" ht="18" customHeight="1">
      <c r="B6" s="231"/>
      <c r="C6" s="213" t="s">
        <v>289</v>
      </c>
      <c r="D6" s="213"/>
      <c r="E6" s="213"/>
      <c r="F6" s="213"/>
      <c r="G6" s="121" t="s">
        <v>292</v>
      </c>
      <c r="H6" s="213" t="s">
        <v>289</v>
      </c>
      <c r="I6" s="213"/>
      <c r="J6" s="197" t="s">
        <v>292</v>
      </c>
      <c r="K6" s="108"/>
      <c r="L6" s="108"/>
      <c r="M6" s="108"/>
      <c r="N6" s="108"/>
      <c r="O6" s="108"/>
      <c r="P6" s="108"/>
    </row>
    <row r="7" spans="1:16" ht="18" customHeight="1">
      <c r="B7" s="231"/>
      <c r="C7" s="13" t="s">
        <v>249</v>
      </c>
      <c r="D7" s="13" t="s">
        <v>288</v>
      </c>
      <c r="E7" s="13" t="s">
        <v>287</v>
      </c>
      <c r="F7" s="13" t="s">
        <v>288</v>
      </c>
      <c r="G7" s="14" t="s">
        <v>286</v>
      </c>
      <c r="H7" s="194" t="s">
        <v>249</v>
      </c>
      <c r="I7" s="194" t="s">
        <v>287</v>
      </c>
      <c r="J7" s="198" t="s">
        <v>286</v>
      </c>
      <c r="K7" s="108"/>
      <c r="L7" s="108"/>
      <c r="M7" s="108"/>
      <c r="N7" s="108"/>
      <c r="O7" s="108"/>
      <c r="P7" s="108"/>
    </row>
    <row r="8" spans="1:16" ht="18" customHeight="1">
      <c r="B8" s="76" t="s">
        <v>7</v>
      </c>
      <c r="C8" s="26">
        <v>1640854</v>
      </c>
      <c r="D8" s="109">
        <v>100</v>
      </c>
      <c r="E8" s="26">
        <v>2124631</v>
      </c>
      <c r="F8" s="109">
        <v>100</v>
      </c>
      <c r="G8" s="110">
        <v>1.68</v>
      </c>
      <c r="H8" s="26">
        <v>16089</v>
      </c>
      <c r="I8" s="26">
        <v>20041</v>
      </c>
      <c r="J8" s="111">
        <v>1.74</v>
      </c>
      <c r="K8" s="108"/>
      <c r="L8" s="108"/>
      <c r="M8" s="108"/>
      <c r="N8" s="108"/>
      <c r="O8" s="108"/>
      <c r="P8" s="108"/>
    </row>
    <row r="9" spans="1:16" ht="18" customHeight="1">
      <c r="B9" s="76" t="s">
        <v>8</v>
      </c>
      <c r="C9" s="26">
        <v>1637422</v>
      </c>
      <c r="D9" s="109">
        <v>99.8</v>
      </c>
      <c r="E9" s="26">
        <v>2096838</v>
      </c>
      <c r="F9" s="109">
        <v>98.7</v>
      </c>
      <c r="G9" s="110">
        <v>1.66</v>
      </c>
      <c r="H9" s="26">
        <v>15969</v>
      </c>
      <c r="I9" s="26">
        <v>19712</v>
      </c>
      <c r="J9" s="111">
        <v>1.72</v>
      </c>
      <c r="K9" s="108"/>
      <c r="L9" s="108"/>
      <c r="M9" s="108"/>
      <c r="N9" s="108"/>
      <c r="O9" s="108"/>
      <c r="P9" s="108"/>
    </row>
    <row r="10" spans="1:16" ht="18" customHeight="1">
      <c r="B10" s="76" t="s">
        <v>330</v>
      </c>
      <c r="C10" s="26">
        <v>1635724</v>
      </c>
      <c r="D10" s="109">
        <v>99.7</v>
      </c>
      <c r="E10" s="26">
        <v>2073117</v>
      </c>
      <c r="F10" s="109">
        <v>97.6</v>
      </c>
      <c r="G10" s="110">
        <v>1.64</v>
      </c>
      <c r="H10" s="26">
        <v>16101</v>
      </c>
      <c r="I10" s="26">
        <v>19703</v>
      </c>
      <c r="J10" s="111">
        <v>1.74</v>
      </c>
      <c r="K10" s="108"/>
      <c r="L10" s="108"/>
      <c r="M10" s="108"/>
      <c r="N10" s="108"/>
      <c r="O10" s="108"/>
      <c r="P10" s="108"/>
    </row>
    <row r="11" spans="1:16" ht="18" customHeight="1">
      <c r="B11" s="76" t="s">
        <v>9</v>
      </c>
      <c r="C11" s="26">
        <v>1636959</v>
      </c>
      <c r="D11" s="109">
        <v>99.8</v>
      </c>
      <c r="E11" s="26">
        <v>2052114</v>
      </c>
      <c r="F11" s="109">
        <v>96.6</v>
      </c>
      <c r="G11" s="110">
        <v>1.63</v>
      </c>
      <c r="H11" s="26">
        <v>15985</v>
      </c>
      <c r="I11" s="26">
        <v>19329</v>
      </c>
      <c r="J11" s="111">
        <v>1.72</v>
      </c>
      <c r="K11" s="108"/>
      <c r="L11" s="108"/>
      <c r="M11" s="108"/>
      <c r="N11" s="108"/>
      <c r="O11" s="108"/>
      <c r="P11" s="108"/>
    </row>
    <row r="12" spans="1:16" ht="18" customHeight="1" thickBot="1">
      <c r="B12" s="77" t="s">
        <v>285</v>
      </c>
      <c r="C12" s="78">
        <v>1644884</v>
      </c>
      <c r="D12" s="112">
        <v>100.2</v>
      </c>
      <c r="E12" s="78">
        <v>2040211</v>
      </c>
      <c r="F12" s="112">
        <v>96</v>
      </c>
      <c r="G12" s="113">
        <v>1.63</v>
      </c>
      <c r="H12" s="78">
        <v>15772</v>
      </c>
      <c r="I12" s="78">
        <v>18882</v>
      </c>
      <c r="J12" s="114">
        <v>1.68</v>
      </c>
      <c r="K12" s="108"/>
      <c r="L12" s="108"/>
      <c r="M12" s="108"/>
      <c r="N12" s="108"/>
      <c r="O12" s="108"/>
      <c r="P12" s="108"/>
    </row>
    <row r="13" spans="1:16" s="40" customFormat="1" ht="18" customHeight="1" thickBot="1">
      <c r="B13" s="38"/>
      <c r="C13" s="38"/>
      <c r="D13" s="38"/>
      <c r="E13" s="38"/>
      <c r="F13" s="115"/>
      <c r="G13" s="38"/>
      <c r="H13" s="38"/>
      <c r="I13" s="38"/>
      <c r="J13" s="38"/>
      <c r="K13" s="37"/>
      <c r="L13" s="37"/>
      <c r="M13" s="37"/>
      <c r="N13" s="37"/>
      <c r="O13" s="37"/>
      <c r="P13" s="37"/>
    </row>
    <row r="14" spans="1:16" ht="18" customHeight="1">
      <c r="B14" s="116" t="s">
        <v>23</v>
      </c>
      <c r="C14" s="212" t="s">
        <v>293</v>
      </c>
      <c r="D14" s="212"/>
      <c r="E14" s="212"/>
      <c r="F14" s="212"/>
      <c r="G14" s="212"/>
      <c r="H14" s="212"/>
      <c r="I14" s="212"/>
      <c r="J14" s="212"/>
      <c r="K14" s="212"/>
      <c r="L14" s="212"/>
      <c r="M14" s="212"/>
      <c r="N14" s="212"/>
      <c r="O14" s="212"/>
      <c r="P14" s="232"/>
    </row>
    <row r="15" spans="1:16" ht="18" customHeight="1">
      <c r="B15" s="231" t="s">
        <v>284</v>
      </c>
      <c r="C15" s="13" t="s">
        <v>283</v>
      </c>
      <c r="D15" s="13" t="s">
        <v>282</v>
      </c>
      <c r="E15" s="13" t="s">
        <v>281</v>
      </c>
      <c r="F15" s="13" t="s">
        <v>280</v>
      </c>
      <c r="G15" s="13" t="s">
        <v>279</v>
      </c>
      <c r="H15" s="13" t="s">
        <v>278</v>
      </c>
      <c r="I15" s="13" t="s">
        <v>277</v>
      </c>
      <c r="J15" s="13" t="s">
        <v>276</v>
      </c>
      <c r="K15" s="13" t="s">
        <v>275</v>
      </c>
      <c r="L15" s="13" t="s">
        <v>274</v>
      </c>
      <c r="M15" s="117" t="s">
        <v>273</v>
      </c>
      <c r="N15" s="117" t="s">
        <v>272</v>
      </c>
      <c r="O15" s="117" t="s">
        <v>271</v>
      </c>
      <c r="P15" s="118" t="s">
        <v>270</v>
      </c>
    </row>
    <row r="16" spans="1:16" ht="18" customHeight="1" thickBot="1">
      <c r="B16" s="238"/>
      <c r="C16" s="119">
        <v>1.23</v>
      </c>
      <c r="D16" s="119">
        <v>1.74</v>
      </c>
      <c r="E16" s="119">
        <v>3.11</v>
      </c>
      <c r="F16" s="119">
        <v>1.3</v>
      </c>
      <c r="G16" s="119">
        <v>1.64</v>
      </c>
      <c r="H16" s="119">
        <v>1.32</v>
      </c>
      <c r="I16" s="119">
        <v>1.22</v>
      </c>
      <c r="J16" s="119">
        <v>1.55</v>
      </c>
      <c r="K16" s="119">
        <v>0.85</v>
      </c>
      <c r="L16" s="119">
        <v>1.61</v>
      </c>
      <c r="M16" s="119">
        <v>1.39</v>
      </c>
      <c r="N16" s="119">
        <v>1.52</v>
      </c>
      <c r="O16" s="119">
        <v>0.88</v>
      </c>
      <c r="P16" s="120">
        <v>1.1100000000000001</v>
      </c>
    </row>
    <row r="17" spans="2:16">
      <c r="B17" s="4"/>
      <c r="G17" s="9"/>
      <c r="H17" s="9"/>
      <c r="I17" s="9"/>
      <c r="J17" s="9"/>
      <c r="K17" s="9"/>
      <c r="L17" s="9"/>
      <c r="P17" s="41"/>
    </row>
  </sheetData>
  <mergeCells count="7">
    <mergeCell ref="B15:B16"/>
    <mergeCell ref="B5:B7"/>
    <mergeCell ref="C5:G5"/>
    <mergeCell ref="H5:J5"/>
    <mergeCell ref="C6:F6"/>
    <mergeCell ref="H6:I6"/>
    <mergeCell ref="C14:P14"/>
  </mergeCells>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workbookViewId="0">
      <selection activeCell="L2" sqref="L2"/>
    </sheetView>
  </sheetViews>
  <sheetFormatPr defaultColWidth="8.875" defaultRowHeight="12"/>
  <cols>
    <col min="1" max="1" width="2.5" style="127" customWidth="1"/>
    <col min="2" max="2" width="11.5" style="127" customWidth="1"/>
    <col min="3" max="16384" width="8.875" style="127"/>
  </cols>
  <sheetData>
    <row r="1" spans="1:12" s="123" customFormat="1" ht="17.25">
      <c r="A1" s="123" t="s">
        <v>296</v>
      </c>
    </row>
    <row r="2" spans="1:12" s="124" customFormat="1" ht="17.25">
      <c r="B2" s="125" t="s">
        <v>310</v>
      </c>
      <c r="C2" s="125"/>
      <c r="D2" s="125"/>
      <c r="E2" s="125"/>
      <c r="F2" s="126"/>
      <c r="G2" s="126"/>
      <c r="H2" s="126"/>
      <c r="I2" s="126"/>
      <c r="J2" s="126"/>
      <c r="K2" s="126"/>
      <c r="L2" s="126"/>
    </row>
    <row r="3" spans="1:12">
      <c r="B3" s="128" t="s">
        <v>297</v>
      </c>
      <c r="C3" s="129"/>
      <c r="D3" s="129"/>
      <c r="E3" s="129"/>
      <c r="F3" s="129"/>
      <c r="G3" s="129"/>
      <c r="H3" s="129"/>
      <c r="I3" s="129"/>
      <c r="J3" s="129"/>
      <c r="K3" s="130"/>
      <c r="L3" s="130"/>
    </row>
    <row r="4" spans="1:12" ht="12.75" thickBot="1">
      <c r="B4" s="128" t="s">
        <v>31</v>
      </c>
      <c r="C4" s="129"/>
      <c r="D4" s="129"/>
      <c r="E4" s="129"/>
      <c r="F4" s="129"/>
      <c r="G4" s="129"/>
      <c r="H4" s="129"/>
      <c r="I4" s="129"/>
      <c r="J4" s="129"/>
      <c r="K4" s="130"/>
      <c r="L4" s="130"/>
    </row>
    <row r="5" spans="1:12" ht="18" customHeight="1">
      <c r="B5" s="206" t="s">
        <v>23</v>
      </c>
      <c r="C5" s="208" t="s">
        <v>1</v>
      </c>
      <c r="D5" s="208"/>
      <c r="E5" s="208" t="s">
        <v>30</v>
      </c>
      <c r="F5" s="208"/>
      <c r="G5" s="208" t="s">
        <v>29</v>
      </c>
      <c r="H5" s="208"/>
      <c r="I5" s="208" t="s">
        <v>28</v>
      </c>
      <c r="J5" s="208"/>
      <c r="K5" s="208" t="s">
        <v>27</v>
      </c>
      <c r="L5" s="209"/>
    </row>
    <row r="6" spans="1:12" ht="18" customHeight="1">
      <c r="B6" s="207"/>
      <c r="C6" s="152" t="s">
        <v>26</v>
      </c>
      <c r="D6" s="152" t="s">
        <v>24</v>
      </c>
      <c r="E6" s="152" t="s">
        <v>26</v>
      </c>
      <c r="F6" s="152" t="s">
        <v>24</v>
      </c>
      <c r="G6" s="152" t="s">
        <v>26</v>
      </c>
      <c r="H6" s="152" t="s">
        <v>24</v>
      </c>
      <c r="I6" s="152" t="s">
        <v>26</v>
      </c>
      <c r="J6" s="152" t="s">
        <v>24</v>
      </c>
      <c r="K6" s="152" t="s">
        <v>25</v>
      </c>
      <c r="L6" s="153" t="s">
        <v>24</v>
      </c>
    </row>
    <row r="7" spans="1:12" ht="18" customHeight="1">
      <c r="B7" s="135" t="s">
        <v>7</v>
      </c>
      <c r="C7" s="136">
        <v>4221</v>
      </c>
      <c r="D7" s="136">
        <v>7642</v>
      </c>
      <c r="E7" s="136">
        <v>3259</v>
      </c>
      <c r="F7" s="136">
        <v>5934</v>
      </c>
      <c r="G7" s="136">
        <v>885</v>
      </c>
      <c r="H7" s="136">
        <v>1578</v>
      </c>
      <c r="I7" s="136">
        <v>74</v>
      </c>
      <c r="J7" s="136">
        <v>126</v>
      </c>
      <c r="K7" s="136">
        <v>3</v>
      </c>
      <c r="L7" s="137">
        <v>4</v>
      </c>
    </row>
    <row r="8" spans="1:12" ht="18" customHeight="1">
      <c r="B8" s="135" t="s">
        <v>8</v>
      </c>
      <c r="C8" s="136">
        <v>4149</v>
      </c>
      <c r="D8" s="136">
        <v>7504</v>
      </c>
      <c r="E8" s="136">
        <v>3231</v>
      </c>
      <c r="F8" s="136">
        <v>5856</v>
      </c>
      <c r="G8" s="136">
        <v>825</v>
      </c>
      <c r="H8" s="136">
        <v>1480</v>
      </c>
      <c r="I8" s="136">
        <v>90</v>
      </c>
      <c r="J8" s="136">
        <v>163</v>
      </c>
      <c r="K8" s="136">
        <v>3</v>
      </c>
      <c r="L8" s="137">
        <v>5</v>
      </c>
    </row>
    <row r="9" spans="1:12" ht="18" customHeight="1">
      <c r="B9" s="135" t="s">
        <v>327</v>
      </c>
      <c r="C9" s="136">
        <v>4044</v>
      </c>
      <c r="D9" s="136">
        <v>7336</v>
      </c>
      <c r="E9" s="136">
        <v>3197</v>
      </c>
      <c r="F9" s="136">
        <v>5789</v>
      </c>
      <c r="G9" s="136">
        <v>753</v>
      </c>
      <c r="H9" s="136">
        <v>1384</v>
      </c>
      <c r="I9" s="136">
        <v>91</v>
      </c>
      <c r="J9" s="136">
        <v>156</v>
      </c>
      <c r="K9" s="136">
        <v>3</v>
      </c>
      <c r="L9" s="137">
        <v>7</v>
      </c>
    </row>
    <row r="10" spans="1:12" ht="18" customHeight="1">
      <c r="B10" s="135" t="s">
        <v>9</v>
      </c>
      <c r="C10" s="136">
        <v>3923</v>
      </c>
      <c r="D10" s="136">
        <v>7089</v>
      </c>
      <c r="E10" s="136">
        <v>3167</v>
      </c>
      <c r="F10" s="136">
        <v>5739</v>
      </c>
      <c r="G10" s="136">
        <v>661</v>
      </c>
      <c r="H10" s="136">
        <v>1188</v>
      </c>
      <c r="I10" s="136">
        <v>92</v>
      </c>
      <c r="J10" s="136">
        <v>157</v>
      </c>
      <c r="K10" s="136">
        <v>3</v>
      </c>
      <c r="L10" s="137">
        <v>5</v>
      </c>
    </row>
    <row r="11" spans="1:12" ht="18" customHeight="1" thickBot="1">
      <c r="B11" s="138" t="s">
        <v>10</v>
      </c>
      <c r="C11" s="139">
        <v>3831</v>
      </c>
      <c r="D11" s="139">
        <v>6888</v>
      </c>
      <c r="E11" s="139">
        <v>3069</v>
      </c>
      <c r="F11" s="139">
        <v>5530</v>
      </c>
      <c r="G11" s="165">
        <v>657</v>
      </c>
      <c r="H11" s="165">
        <v>1186</v>
      </c>
      <c r="I11" s="165">
        <v>102</v>
      </c>
      <c r="J11" s="165">
        <v>167</v>
      </c>
      <c r="K11" s="139">
        <v>3</v>
      </c>
      <c r="L11" s="140">
        <v>5</v>
      </c>
    </row>
    <row r="12" spans="1:12">
      <c r="B12" s="143"/>
      <c r="C12" s="143"/>
      <c r="D12" s="143"/>
      <c r="E12" s="143"/>
      <c r="F12" s="143"/>
      <c r="G12" s="143"/>
      <c r="H12" s="142"/>
      <c r="I12" s="142"/>
      <c r="J12" s="142"/>
      <c r="K12" s="205"/>
      <c r="L12" s="205"/>
    </row>
  </sheetData>
  <mergeCells count="7">
    <mergeCell ref="K12:L12"/>
    <mergeCell ref="B5:B6"/>
    <mergeCell ref="C5:D5"/>
    <mergeCell ref="E5:F5"/>
    <mergeCell ref="G5:H5"/>
    <mergeCell ref="I5:J5"/>
    <mergeCell ref="K5:L5"/>
  </mergeCells>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workbookViewId="0">
      <selection activeCell="K2" sqref="K2"/>
    </sheetView>
  </sheetViews>
  <sheetFormatPr defaultColWidth="8.875" defaultRowHeight="12"/>
  <cols>
    <col min="1" max="1" width="2.5" style="39" customWidth="1"/>
    <col min="2" max="2" width="11.375" style="39" customWidth="1"/>
    <col min="3" max="16384" width="8.875" style="39"/>
  </cols>
  <sheetData>
    <row r="1" spans="1:12" s="122" customFormat="1" ht="17.25">
      <c r="A1" s="122" t="s">
        <v>296</v>
      </c>
    </row>
    <row r="2" spans="1:12" s="48" customFormat="1" ht="17.25">
      <c r="B2" s="1" t="s">
        <v>311</v>
      </c>
      <c r="C2" s="1"/>
      <c r="D2" s="49"/>
      <c r="E2" s="49"/>
      <c r="F2" s="49"/>
      <c r="G2" s="49"/>
      <c r="H2" s="49"/>
      <c r="I2" s="49"/>
      <c r="J2" s="49"/>
      <c r="K2" s="49"/>
    </row>
    <row r="3" spans="1:12">
      <c r="B3" s="3" t="s">
        <v>298</v>
      </c>
      <c r="C3" s="2"/>
      <c r="D3" s="2"/>
      <c r="E3" s="2"/>
      <c r="F3" s="2"/>
      <c r="G3" s="2"/>
      <c r="H3" s="2"/>
      <c r="I3" s="2"/>
      <c r="J3" s="2"/>
      <c r="K3" s="4"/>
      <c r="L3" s="4"/>
    </row>
    <row r="4" spans="1:12" ht="12.75" thickBot="1">
      <c r="B4" s="6"/>
      <c r="C4" s="6"/>
      <c r="D4" s="6"/>
      <c r="E4" s="6"/>
      <c r="F4" s="6"/>
      <c r="G4" s="6"/>
      <c r="H4" s="6"/>
      <c r="I4" s="6"/>
      <c r="J4" s="6"/>
      <c r="K4" s="6"/>
    </row>
    <row r="5" spans="1:12" ht="18" customHeight="1">
      <c r="B5" s="216" t="s">
        <v>23</v>
      </c>
      <c r="C5" s="210" t="s">
        <v>1</v>
      </c>
      <c r="D5" s="218" t="s">
        <v>22</v>
      </c>
      <c r="E5" s="210" t="s">
        <v>21</v>
      </c>
      <c r="F5" s="210" t="s">
        <v>20</v>
      </c>
      <c r="G5" s="210" t="s">
        <v>19</v>
      </c>
      <c r="H5" s="210" t="s">
        <v>18</v>
      </c>
      <c r="I5" s="210" t="s">
        <v>17</v>
      </c>
      <c r="J5" s="212" t="s">
        <v>16</v>
      </c>
      <c r="K5" s="214" t="s">
        <v>15</v>
      </c>
    </row>
    <row r="6" spans="1:12" ht="18" customHeight="1">
      <c r="B6" s="217"/>
      <c r="C6" s="211"/>
      <c r="D6" s="211"/>
      <c r="E6" s="211"/>
      <c r="F6" s="211"/>
      <c r="G6" s="211"/>
      <c r="H6" s="211"/>
      <c r="I6" s="211"/>
      <c r="J6" s="213"/>
      <c r="K6" s="215"/>
    </row>
    <row r="7" spans="1:12" ht="18" customHeight="1">
      <c r="B7" s="61" t="s">
        <v>7</v>
      </c>
      <c r="C7" s="21">
        <v>1961</v>
      </c>
      <c r="D7" s="21">
        <v>26</v>
      </c>
      <c r="E7" s="21" t="s">
        <v>294</v>
      </c>
      <c r="F7" s="21">
        <v>11</v>
      </c>
      <c r="G7" s="21" t="s">
        <v>294</v>
      </c>
      <c r="H7" s="21">
        <v>1924</v>
      </c>
      <c r="I7" s="21" t="s">
        <v>294</v>
      </c>
      <c r="J7" s="21" t="s">
        <v>294</v>
      </c>
      <c r="K7" s="62" t="s">
        <v>294</v>
      </c>
    </row>
    <row r="8" spans="1:12" ht="18" customHeight="1">
      <c r="B8" s="61" t="s">
        <v>8</v>
      </c>
      <c r="C8" s="21">
        <v>2274</v>
      </c>
      <c r="D8" s="21">
        <v>123</v>
      </c>
      <c r="E8" s="21" t="s">
        <v>294</v>
      </c>
      <c r="F8" s="21">
        <v>11</v>
      </c>
      <c r="G8" s="21">
        <v>1</v>
      </c>
      <c r="H8" s="21">
        <v>2139</v>
      </c>
      <c r="I8" s="21" t="s">
        <v>294</v>
      </c>
      <c r="J8" s="21" t="s">
        <v>294</v>
      </c>
      <c r="K8" s="62" t="s">
        <v>294</v>
      </c>
    </row>
    <row r="9" spans="1:12" ht="18" customHeight="1">
      <c r="B9" s="61" t="s">
        <v>327</v>
      </c>
      <c r="C9" s="21">
        <v>2084</v>
      </c>
      <c r="D9" s="21">
        <v>169</v>
      </c>
      <c r="E9" s="21" t="s">
        <v>294</v>
      </c>
      <c r="F9" s="21">
        <v>10</v>
      </c>
      <c r="G9" s="21">
        <v>2</v>
      </c>
      <c r="H9" s="21">
        <v>1903</v>
      </c>
      <c r="I9" s="21" t="s">
        <v>294</v>
      </c>
      <c r="J9" s="21" t="s">
        <v>294</v>
      </c>
      <c r="K9" s="62" t="s">
        <v>294</v>
      </c>
    </row>
    <row r="10" spans="1:12" ht="18" customHeight="1">
      <c r="B10" s="61" t="s">
        <v>9</v>
      </c>
      <c r="C10" s="21">
        <v>2483</v>
      </c>
      <c r="D10" s="21">
        <v>239</v>
      </c>
      <c r="E10" s="21" t="s">
        <v>294</v>
      </c>
      <c r="F10" s="21">
        <v>37</v>
      </c>
      <c r="G10" s="21">
        <v>3</v>
      </c>
      <c r="H10" s="21">
        <v>2204</v>
      </c>
      <c r="I10" s="21" t="s">
        <v>294</v>
      </c>
      <c r="J10" s="21" t="s">
        <v>294</v>
      </c>
      <c r="K10" s="62" t="s">
        <v>294</v>
      </c>
    </row>
    <row r="11" spans="1:12" ht="18" customHeight="1" thickBot="1">
      <c r="B11" s="63" t="s">
        <v>10</v>
      </c>
      <c r="C11" s="64">
        <v>2126</v>
      </c>
      <c r="D11" s="64">
        <v>305</v>
      </c>
      <c r="E11" s="64" t="s">
        <v>294</v>
      </c>
      <c r="F11" s="64">
        <v>13</v>
      </c>
      <c r="G11" s="64" t="s">
        <v>294</v>
      </c>
      <c r="H11" s="64">
        <v>1808</v>
      </c>
      <c r="I11" s="64" t="s">
        <v>294</v>
      </c>
      <c r="J11" s="64" t="s">
        <v>294</v>
      </c>
      <c r="K11" s="65" t="s">
        <v>294</v>
      </c>
    </row>
    <row r="12" spans="1:12">
      <c r="B12" s="45"/>
      <c r="C12" s="45"/>
      <c r="D12" s="34"/>
      <c r="E12" s="34"/>
      <c r="F12" s="34"/>
      <c r="G12" s="34"/>
      <c r="H12" s="34"/>
      <c r="I12" s="41"/>
      <c r="J12" s="47"/>
      <c r="K12" s="66"/>
    </row>
  </sheetData>
  <mergeCells count="10">
    <mergeCell ref="H5:H6"/>
    <mergeCell ref="I5:I6"/>
    <mergeCell ref="J5:J6"/>
    <mergeCell ref="K5:K6"/>
    <mergeCell ref="B5:B6"/>
    <mergeCell ref="C5:C6"/>
    <mergeCell ref="D5:D6"/>
    <mergeCell ref="E5:E6"/>
    <mergeCell ref="F5:F6"/>
    <mergeCell ref="G5:G6"/>
  </mergeCells>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5"/>
  <sheetViews>
    <sheetView workbookViewId="0">
      <selection activeCell="G11" sqref="G11"/>
    </sheetView>
  </sheetViews>
  <sheetFormatPr defaultColWidth="8.875" defaultRowHeight="12"/>
  <cols>
    <col min="1" max="1" width="2.5" style="39" customWidth="1"/>
    <col min="2" max="8" width="10.875" style="39" customWidth="1"/>
    <col min="9" max="16384" width="8.875" style="39"/>
  </cols>
  <sheetData>
    <row r="1" spans="1:12" s="122" customFormat="1" ht="17.25">
      <c r="A1" s="122" t="s">
        <v>296</v>
      </c>
    </row>
    <row r="2" spans="1:12" s="48" customFormat="1" ht="17.25">
      <c r="B2" s="1" t="s">
        <v>312</v>
      </c>
      <c r="C2" s="1"/>
      <c r="D2" s="1"/>
      <c r="E2" s="1"/>
      <c r="F2" s="1"/>
      <c r="G2" s="49"/>
      <c r="H2" s="49"/>
    </row>
    <row r="3" spans="1:12">
      <c r="B3" s="3" t="s">
        <v>299</v>
      </c>
      <c r="C3" s="2"/>
      <c r="D3" s="2"/>
      <c r="E3" s="2"/>
      <c r="F3" s="2"/>
      <c r="G3" s="2"/>
      <c r="H3" s="2"/>
      <c r="I3" s="2"/>
      <c r="J3" s="2"/>
      <c r="K3" s="4"/>
      <c r="L3" s="4"/>
    </row>
    <row r="4" spans="1:12" ht="12.75" thickBot="1">
      <c r="B4" s="2"/>
      <c r="C4" s="2"/>
      <c r="D4" s="2"/>
      <c r="E4" s="2"/>
      <c r="F4" s="2"/>
      <c r="G4" s="219"/>
      <c r="H4" s="219"/>
    </row>
    <row r="5" spans="1:12" ht="47.25" customHeight="1">
      <c r="B5" s="71" t="s">
        <v>0</v>
      </c>
      <c r="C5" s="16" t="s">
        <v>1</v>
      </c>
      <c r="D5" s="16" t="s">
        <v>2</v>
      </c>
      <c r="E5" s="16" t="s">
        <v>3</v>
      </c>
      <c r="F5" s="33" t="s">
        <v>4</v>
      </c>
      <c r="G5" s="16" t="s">
        <v>5</v>
      </c>
      <c r="H5" s="72" t="s">
        <v>6</v>
      </c>
    </row>
    <row r="6" spans="1:12" ht="18" customHeight="1">
      <c r="B6" s="61" t="s">
        <v>7</v>
      </c>
      <c r="C6" s="21">
        <v>19</v>
      </c>
      <c r="D6" s="21">
        <v>9</v>
      </c>
      <c r="E6" s="21" t="s">
        <v>294</v>
      </c>
      <c r="F6" s="21">
        <v>4</v>
      </c>
      <c r="G6" s="10" t="s">
        <v>328</v>
      </c>
      <c r="H6" s="62">
        <v>6</v>
      </c>
    </row>
    <row r="7" spans="1:12" ht="18" customHeight="1">
      <c r="B7" s="61" t="s">
        <v>8</v>
      </c>
      <c r="C7" s="21">
        <v>11</v>
      </c>
      <c r="D7" s="21">
        <v>6</v>
      </c>
      <c r="E7" s="21" t="s">
        <v>294</v>
      </c>
      <c r="F7" s="21">
        <v>1</v>
      </c>
      <c r="G7" s="10" t="s">
        <v>329</v>
      </c>
      <c r="H7" s="62">
        <v>4</v>
      </c>
    </row>
    <row r="8" spans="1:12" ht="18" customHeight="1">
      <c r="B8" s="61" t="s">
        <v>327</v>
      </c>
      <c r="C8" s="21">
        <v>14</v>
      </c>
      <c r="D8" s="21">
        <v>7</v>
      </c>
      <c r="E8" s="21" t="s">
        <v>294</v>
      </c>
      <c r="F8" s="21">
        <v>1</v>
      </c>
      <c r="G8" s="10">
        <v>1</v>
      </c>
      <c r="H8" s="62">
        <v>5</v>
      </c>
    </row>
    <row r="9" spans="1:12" ht="18" customHeight="1">
      <c r="B9" s="61" t="s">
        <v>9</v>
      </c>
      <c r="C9" s="21">
        <v>19</v>
      </c>
      <c r="D9" s="21">
        <v>10</v>
      </c>
      <c r="E9" s="21" t="s">
        <v>294</v>
      </c>
      <c r="F9" s="21">
        <v>2</v>
      </c>
      <c r="G9" s="10">
        <v>1</v>
      </c>
      <c r="H9" s="62">
        <v>6</v>
      </c>
    </row>
    <row r="10" spans="1:12" ht="18" customHeight="1" thickBot="1">
      <c r="B10" s="63" t="s">
        <v>10</v>
      </c>
      <c r="C10" s="64">
        <v>21</v>
      </c>
      <c r="D10" s="64">
        <v>14</v>
      </c>
      <c r="E10" s="64" t="s">
        <v>294</v>
      </c>
      <c r="F10" s="64">
        <v>2</v>
      </c>
      <c r="G10" s="73" t="s">
        <v>328</v>
      </c>
      <c r="H10" s="65">
        <v>5</v>
      </c>
    </row>
    <row r="11" spans="1:12">
      <c r="B11" s="41"/>
      <c r="C11" s="41"/>
      <c r="D11" s="41"/>
      <c r="E11" s="41"/>
      <c r="F11" s="41"/>
      <c r="H11" s="44"/>
    </row>
    <row r="12" spans="1:12">
      <c r="B12" s="45" t="s">
        <v>11</v>
      </c>
      <c r="C12" s="45"/>
      <c r="D12" s="45"/>
      <c r="E12" s="45"/>
      <c r="F12" s="45"/>
      <c r="G12" s="44"/>
      <c r="H12" s="44"/>
    </row>
    <row r="13" spans="1:12">
      <c r="B13" s="45" t="s">
        <v>12</v>
      </c>
      <c r="C13" s="45"/>
      <c r="D13" s="45"/>
      <c r="E13" s="45"/>
      <c r="F13" s="45"/>
      <c r="G13" s="44"/>
      <c r="H13" s="44"/>
    </row>
    <row r="14" spans="1:12">
      <c r="B14" s="46" t="s">
        <v>13</v>
      </c>
      <c r="C14" s="45"/>
      <c r="D14" s="45"/>
      <c r="E14" s="45"/>
      <c r="F14" s="45"/>
      <c r="G14" s="44"/>
      <c r="H14" s="44"/>
    </row>
    <row r="15" spans="1:12">
      <c r="B15" s="45" t="s">
        <v>14</v>
      </c>
      <c r="C15" s="45"/>
      <c r="D15" s="45"/>
      <c r="E15" s="45"/>
      <c r="F15" s="45"/>
      <c r="G15" s="44"/>
      <c r="H15" s="44"/>
    </row>
  </sheetData>
  <mergeCells count="1">
    <mergeCell ref="G4:H4"/>
  </mergeCells>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X65"/>
  <sheetViews>
    <sheetView zoomScale="75" zoomScaleNormal="75" workbookViewId="0">
      <selection activeCell="I2" sqref="I2"/>
    </sheetView>
  </sheetViews>
  <sheetFormatPr defaultColWidth="8.875" defaultRowHeight="12"/>
  <cols>
    <col min="1" max="1" width="2.5" style="127" customWidth="1"/>
    <col min="2" max="2" width="12.75" style="127" customWidth="1"/>
    <col min="3" max="9" width="13" style="127" customWidth="1"/>
    <col min="10" max="16384" width="8.875" style="127"/>
  </cols>
  <sheetData>
    <row r="1" spans="1:12" s="123" customFormat="1" ht="17.25">
      <c r="A1" s="123" t="s">
        <v>296</v>
      </c>
    </row>
    <row r="2" spans="1:12" s="124" customFormat="1" ht="17.25">
      <c r="B2" s="125" t="s">
        <v>313</v>
      </c>
      <c r="C2" s="125"/>
      <c r="D2" s="125"/>
      <c r="E2" s="125"/>
      <c r="F2" s="125"/>
      <c r="G2" s="125"/>
      <c r="H2" s="125"/>
      <c r="I2" s="126"/>
      <c r="J2" s="126"/>
    </row>
    <row r="3" spans="1:12">
      <c r="B3" s="128" t="s">
        <v>300</v>
      </c>
      <c r="C3" s="129"/>
      <c r="D3" s="129"/>
      <c r="E3" s="129"/>
      <c r="F3" s="129"/>
      <c r="G3" s="129"/>
      <c r="H3" s="129"/>
      <c r="I3" s="129"/>
      <c r="J3" s="129"/>
      <c r="K3" s="130"/>
      <c r="L3" s="130"/>
    </row>
    <row r="4" spans="1:12">
      <c r="B4" s="128" t="s">
        <v>132</v>
      </c>
      <c r="C4" s="129"/>
      <c r="D4" s="129"/>
      <c r="E4" s="129"/>
      <c r="F4" s="129"/>
      <c r="G4" s="129"/>
      <c r="H4" s="129"/>
      <c r="I4" s="129"/>
      <c r="J4" s="129"/>
      <c r="K4" s="130"/>
      <c r="L4" s="130"/>
    </row>
    <row r="5" spans="1:12">
      <c r="B5" s="128"/>
      <c r="C5" s="129"/>
      <c r="D5" s="129"/>
      <c r="E5" s="129"/>
      <c r="F5" s="129"/>
      <c r="G5" s="129"/>
      <c r="H5" s="129"/>
      <c r="I5" s="129"/>
      <c r="J5" s="129"/>
      <c r="K5" s="130"/>
      <c r="L5" s="130"/>
    </row>
    <row r="6" spans="1:12">
      <c r="B6" s="131" t="s">
        <v>131</v>
      </c>
      <c r="C6" s="131"/>
      <c r="D6" s="129"/>
      <c r="E6" s="129"/>
      <c r="F6" s="129"/>
      <c r="G6" s="129"/>
      <c r="H6" s="130"/>
      <c r="I6" s="129"/>
      <c r="J6" s="129"/>
    </row>
    <row r="7" spans="1:12" ht="12.75" thickBot="1">
      <c r="B7" s="131" t="s">
        <v>130</v>
      </c>
      <c r="C7" s="131"/>
      <c r="D7" s="129"/>
      <c r="E7" s="129"/>
      <c r="F7" s="129"/>
      <c r="G7" s="129"/>
      <c r="H7" s="129"/>
      <c r="I7" s="129"/>
      <c r="J7" s="129"/>
    </row>
    <row r="8" spans="1:12" ht="24">
      <c r="B8" s="132" t="s">
        <v>23</v>
      </c>
      <c r="C8" s="133" t="s">
        <v>1</v>
      </c>
      <c r="D8" s="133" t="s">
        <v>129</v>
      </c>
      <c r="E8" s="133" t="s">
        <v>128</v>
      </c>
      <c r="F8" s="133" t="s">
        <v>127</v>
      </c>
      <c r="G8" s="133" t="s">
        <v>126</v>
      </c>
      <c r="H8" s="134" t="s">
        <v>125</v>
      </c>
    </row>
    <row r="9" spans="1:12" ht="16.5" customHeight="1">
      <c r="B9" s="135" t="s">
        <v>7</v>
      </c>
      <c r="C9" s="136">
        <f>SUM(D9:H9)</f>
        <v>3394</v>
      </c>
      <c r="D9" s="136">
        <v>166</v>
      </c>
      <c r="E9" s="136">
        <v>268</v>
      </c>
      <c r="F9" s="136">
        <v>35</v>
      </c>
      <c r="G9" s="136">
        <v>1934</v>
      </c>
      <c r="H9" s="137">
        <v>991</v>
      </c>
    </row>
    <row r="10" spans="1:12" ht="16.5" customHeight="1">
      <c r="B10" s="135" t="s">
        <v>8</v>
      </c>
      <c r="C10" s="136">
        <f>SUM(D10:H10)</f>
        <v>3304</v>
      </c>
      <c r="D10" s="136">
        <v>158</v>
      </c>
      <c r="E10" s="136">
        <v>257</v>
      </c>
      <c r="F10" s="136">
        <v>32</v>
      </c>
      <c r="G10" s="136">
        <v>1865</v>
      </c>
      <c r="H10" s="137">
        <v>992</v>
      </c>
    </row>
    <row r="11" spans="1:12" ht="16.5" customHeight="1">
      <c r="B11" s="135" t="s">
        <v>330</v>
      </c>
      <c r="C11" s="136">
        <f>SUM(D11:H11)</f>
        <v>3268</v>
      </c>
      <c r="D11" s="136">
        <v>151</v>
      </c>
      <c r="E11" s="136">
        <v>271</v>
      </c>
      <c r="F11" s="136">
        <v>29</v>
      </c>
      <c r="G11" s="136">
        <v>1819</v>
      </c>
      <c r="H11" s="137">
        <v>998</v>
      </c>
    </row>
    <row r="12" spans="1:12" ht="16.5" customHeight="1">
      <c r="B12" s="135" t="s">
        <v>9</v>
      </c>
      <c r="C12" s="136">
        <f>SUM(D12:H12)</f>
        <v>3160</v>
      </c>
      <c r="D12" s="136">
        <v>147</v>
      </c>
      <c r="E12" s="136">
        <v>274</v>
      </c>
      <c r="F12" s="136">
        <v>30</v>
      </c>
      <c r="G12" s="136">
        <v>1725</v>
      </c>
      <c r="H12" s="137">
        <v>984</v>
      </c>
    </row>
    <row r="13" spans="1:12" ht="16.5" customHeight="1" thickBot="1">
      <c r="B13" s="138" t="s">
        <v>10</v>
      </c>
      <c r="C13" s="139">
        <f>SUM(D13:H13)</f>
        <v>3059</v>
      </c>
      <c r="D13" s="139">
        <v>140</v>
      </c>
      <c r="E13" s="139">
        <v>265</v>
      </c>
      <c r="F13" s="139">
        <v>30</v>
      </c>
      <c r="G13" s="139">
        <v>1651</v>
      </c>
      <c r="H13" s="140">
        <v>973</v>
      </c>
    </row>
    <row r="14" spans="1:12">
      <c r="B14" s="141"/>
      <c r="C14" s="141"/>
      <c r="D14" s="142"/>
      <c r="E14" s="142"/>
      <c r="F14" s="142"/>
      <c r="G14" s="142"/>
      <c r="H14" s="143"/>
    </row>
    <row r="15" spans="1:12" ht="12.75" thickBot="1">
      <c r="B15" s="131" t="s">
        <v>124</v>
      </c>
      <c r="C15" s="129"/>
      <c r="D15" s="129"/>
      <c r="E15" s="129"/>
      <c r="F15" s="129"/>
      <c r="G15" s="129"/>
      <c r="H15" s="129"/>
      <c r="I15" s="129"/>
      <c r="J15" s="129"/>
    </row>
    <row r="16" spans="1:12">
      <c r="B16" s="220" t="s">
        <v>116</v>
      </c>
      <c r="C16" s="222" t="s">
        <v>123</v>
      </c>
      <c r="D16" s="222" t="s">
        <v>122</v>
      </c>
      <c r="E16" s="222"/>
      <c r="F16" s="222"/>
      <c r="G16" s="222" t="s">
        <v>121</v>
      </c>
      <c r="H16" s="222"/>
      <c r="I16" s="224"/>
    </row>
    <row r="17" spans="2:10">
      <c r="B17" s="221"/>
      <c r="C17" s="223"/>
      <c r="D17" s="144" t="s">
        <v>120</v>
      </c>
      <c r="E17" s="144" t="s">
        <v>119</v>
      </c>
      <c r="F17" s="144" t="s">
        <v>118</v>
      </c>
      <c r="G17" s="144" t="s">
        <v>120</v>
      </c>
      <c r="H17" s="144" t="s">
        <v>119</v>
      </c>
      <c r="I17" s="145" t="s">
        <v>118</v>
      </c>
    </row>
    <row r="18" spans="2:10" ht="16.5" customHeight="1">
      <c r="B18" s="146" t="s">
        <v>7</v>
      </c>
      <c r="C18" s="144">
        <f>F18+I18</f>
        <v>608</v>
      </c>
      <c r="D18" s="144">
        <v>23</v>
      </c>
      <c r="E18" s="144">
        <v>188</v>
      </c>
      <c r="F18" s="144">
        <f>SUM(D18:E18)</f>
        <v>211</v>
      </c>
      <c r="G18" s="144">
        <v>70</v>
      </c>
      <c r="H18" s="144">
        <v>327</v>
      </c>
      <c r="I18" s="145">
        <f>SUM(G18:H18)</f>
        <v>397</v>
      </c>
    </row>
    <row r="19" spans="2:10" ht="16.5" customHeight="1">
      <c r="B19" s="146" t="s">
        <v>8</v>
      </c>
      <c r="C19" s="144">
        <f>F19+I19</f>
        <v>595</v>
      </c>
      <c r="D19" s="144">
        <v>19</v>
      </c>
      <c r="E19" s="144">
        <v>182</v>
      </c>
      <c r="F19" s="144">
        <f>SUM(D19:E19)</f>
        <v>201</v>
      </c>
      <c r="G19" s="144">
        <v>70</v>
      </c>
      <c r="H19" s="144">
        <v>324</v>
      </c>
      <c r="I19" s="145">
        <f>SUM(G19:H19)</f>
        <v>394</v>
      </c>
    </row>
    <row r="20" spans="2:10" ht="16.5" customHeight="1">
      <c r="B20" s="146" t="s">
        <v>331</v>
      </c>
      <c r="C20" s="144">
        <f>F20+I20</f>
        <v>610</v>
      </c>
      <c r="D20" s="144">
        <v>21</v>
      </c>
      <c r="E20" s="144">
        <v>184</v>
      </c>
      <c r="F20" s="144">
        <f>SUM(D20:E20)</f>
        <v>205</v>
      </c>
      <c r="G20" s="144">
        <v>81</v>
      </c>
      <c r="H20" s="144">
        <v>324</v>
      </c>
      <c r="I20" s="145">
        <f>SUM(G20:H20)</f>
        <v>405</v>
      </c>
    </row>
    <row r="21" spans="2:10" ht="16.5" customHeight="1">
      <c r="B21" s="146" t="s">
        <v>9</v>
      </c>
      <c r="C21" s="144">
        <f>F21+I21</f>
        <v>629</v>
      </c>
      <c r="D21" s="144">
        <v>29</v>
      </c>
      <c r="E21" s="144">
        <v>186</v>
      </c>
      <c r="F21" s="144">
        <f>SUM(D21:E21)</f>
        <v>215</v>
      </c>
      <c r="G21" s="144">
        <v>91</v>
      </c>
      <c r="H21" s="144">
        <v>323</v>
      </c>
      <c r="I21" s="145">
        <f>SUM(G21:H21)</f>
        <v>414</v>
      </c>
    </row>
    <row r="22" spans="2:10" ht="16.5" customHeight="1" thickBot="1">
      <c r="B22" s="147" t="s">
        <v>10</v>
      </c>
      <c r="C22" s="148">
        <f>F22+I22</f>
        <v>643</v>
      </c>
      <c r="D22" s="148">
        <v>29</v>
      </c>
      <c r="E22" s="148">
        <v>187</v>
      </c>
      <c r="F22" s="148">
        <f>SUM(D22:E22)</f>
        <v>216</v>
      </c>
      <c r="G22" s="148">
        <v>86</v>
      </c>
      <c r="H22" s="148">
        <v>341</v>
      </c>
      <c r="I22" s="149">
        <f>SUM(G22:H22)</f>
        <v>427</v>
      </c>
    </row>
    <row r="23" spans="2:10">
      <c r="B23" s="129"/>
      <c r="C23" s="129"/>
      <c r="D23" s="129"/>
      <c r="E23" s="129"/>
      <c r="F23" s="129"/>
      <c r="G23" s="129"/>
      <c r="H23" s="129"/>
      <c r="I23" s="129"/>
      <c r="J23" s="129"/>
    </row>
    <row r="24" spans="2:10" ht="12.75" thickBot="1">
      <c r="B24" s="131" t="s">
        <v>117</v>
      </c>
      <c r="C24" s="129"/>
      <c r="D24" s="129"/>
      <c r="E24" s="129"/>
      <c r="F24" s="129"/>
      <c r="G24" s="129"/>
      <c r="H24" s="129"/>
      <c r="I24" s="129"/>
      <c r="J24" s="129"/>
    </row>
    <row r="25" spans="2:10" ht="24">
      <c r="B25" s="150" t="s">
        <v>116</v>
      </c>
      <c r="C25" s="151" t="s">
        <v>115</v>
      </c>
      <c r="D25" s="151" t="s">
        <v>114</v>
      </c>
      <c r="E25" s="151" t="s">
        <v>113</v>
      </c>
      <c r="F25" s="151" t="s">
        <v>112</v>
      </c>
      <c r="G25" s="134" t="s">
        <v>111</v>
      </c>
    </row>
    <row r="26" spans="2:10" ht="16.5" customHeight="1">
      <c r="B26" s="135" t="s">
        <v>7</v>
      </c>
      <c r="C26" s="152">
        <f>SUM(D26:F26)</f>
        <v>394</v>
      </c>
      <c r="D26" s="152">
        <v>31</v>
      </c>
      <c r="E26" s="152">
        <v>269</v>
      </c>
      <c r="F26" s="152">
        <v>94</v>
      </c>
      <c r="G26" s="153">
        <v>924</v>
      </c>
    </row>
    <row r="27" spans="2:10" ht="16.5" customHeight="1">
      <c r="B27" s="135" t="s">
        <v>8</v>
      </c>
      <c r="C27" s="152">
        <f>SUM(D27:F27)</f>
        <v>459</v>
      </c>
      <c r="D27" s="152">
        <v>32</v>
      </c>
      <c r="E27" s="152">
        <v>306</v>
      </c>
      <c r="F27" s="152">
        <v>121</v>
      </c>
      <c r="G27" s="153">
        <v>961</v>
      </c>
    </row>
    <row r="28" spans="2:10" ht="16.5" customHeight="1">
      <c r="B28" s="135" t="s">
        <v>331</v>
      </c>
      <c r="C28" s="152">
        <f>SUM(D28:F28)</f>
        <v>533</v>
      </c>
      <c r="D28" s="152">
        <v>32</v>
      </c>
      <c r="E28" s="152">
        <v>337</v>
      </c>
      <c r="F28" s="152">
        <v>164</v>
      </c>
      <c r="G28" s="153">
        <v>961</v>
      </c>
    </row>
    <row r="29" spans="2:10" ht="16.5" customHeight="1">
      <c r="B29" s="135" t="s">
        <v>9</v>
      </c>
      <c r="C29" s="152">
        <f>SUM(D29:F29)</f>
        <v>495</v>
      </c>
      <c r="D29" s="152">
        <v>34</v>
      </c>
      <c r="E29" s="152">
        <v>312</v>
      </c>
      <c r="F29" s="152">
        <v>149</v>
      </c>
      <c r="G29" s="153">
        <v>1112</v>
      </c>
    </row>
    <row r="30" spans="2:10" ht="16.5" customHeight="1" thickBot="1">
      <c r="B30" s="138" t="s">
        <v>10</v>
      </c>
      <c r="C30" s="154">
        <f>SUM(D30:F30)</f>
        <v>544</v>
      </c>
      <c r="D30" s="154">
        <v>33</v>
      </c>
      <c r="E30" s="154">
        <v>355</v>
      </c>
      <c r="F30" s="154">
        <v>156</v>
      </c>
      <c r="G30" s="155">
        <v>1094</v>
      </c>
    </row>
    <row r="31" spans="2:10">
      <c r="B31" s="129"/>
      <c r="C31" s="129"/>
      <c r="D31" s="129"/>
      <c r="E31" s="129"/>
      <c r="F31" s="129"/>
      <c r="G31" s="143"/>
      <c r="H31" s="129"/>
      <c r="I31" s="129"/>
      <c r="J31" s="129"/>
    </row>
    <row r="33" spans="2:13" ht="12.75" thickBot="1">
      <c r="B33" s="131" t="s">
        <v>110</v>
      </c>
      <c r="C33" s="131"/>
      <c r="D33" s="131"/>
      <c r="E33" s="131"/>
      <c r="F33" s="131"/>
      <c r="G33" s="129"/>
      <c r="H33" s="129"/>
      <c r="I33" s="129"/>
      <c r="J33" s="129"/>
      <c r="K33" s="129"/>
      <c r="L33" s="129"/>
      <c r="M33" s="129"/>
    </row>
    <row r="34" spans="2:13" ht="24">
      <c r="B34" s="132" t="s">
        <v>109</v>
      </c>
      <c r="C34" s="133" t="s">
        <v>108</v>
      </c>
      <c r="D34" s="133" t="s">
        <v>107</v>
      </c>
      <c r="E34" s="133" t="s">
        <v>106</v>
      </c>
      <c r="F34" s="133" t="s">
        <v>105</v>
      </c>
      <c r="G34" s="156" t="s">
        <v>104</v>
      </c>
    </row>
    <row r="35" spans="2:13" ht="16.5" customHeight="1">
      <c r="B35" s="135" t="s">
        <v>7</v>
      </c>
      <c r="C35" s="136">
        <v>7545</v>
      </c>
      <c r="D35" s="136">
        <v>29983</v>
      </c>
      <c r="E35" s="136">
        <v>2203984633</v>
      </c>
      <c r="F35" s="136">
        <v>137538456</v>
      </c>
      <c r="G35" s="137">
        <v>4587.2146216189176</v>
      </c>
    </row>
    <row r="36" spans="2:13" ht="16.5" customHeight="1">
      <c r="B36" s="135" t="s">
        <v>8</v>
      </c>
      <c r="C36" s="136">
        <v>7263</v>
      </c>
      <c r="D36" s="136">
        <v>29877</v>
      </c>
      <c r="E36" s="136">
        <v>2450786938</v>
      </c>
      <c r="F36" s="136">
        <v>139252254</v>
      </c>
      <c r="G36" s="137">
        <v>4660.8512902901894</v>
      </c>
    </row>
    <row r="37" spans="2:13" ht="16.5" customHeight="1">
      <c r="B37" s="135" t="s">
        <v>331</v>
      </c>
      <c r="C37" s="136">
        <v>7501</v>
      </c>
      <c r="D37" s="136">
        <v>28048</v>
      </c>
      <c r="E37" s="136">
        <v>1869706698</v>
      </c>
      <c r="F37" s="136">
        <v>116899768</v>
      </c>
      <c r="G37" s="137">
        <v>4167.8468339988594</v>
      </c>
    </row>
    <row r="38" spans="2:13" ht="16.5" customHeight="1">
      <c r="B38" s="135" t="s">
        <v>9</v>
      </c>
      <c r="C38" s="136">
        <v>12345</v>
      </c>
      <c r="D38" s="136">
        <v>35946</v>
      </c>
      <c r="E38" s="136">
        <v>2630320563</v>
      </c>
      <c r="F38" s="136">
        <v>134497629</v>
      </c>
      <c r="G38" s="137">
        <v>3741.6577366049073</v>
      </c>
    </row>
    <row r="39" spans="2:13" ht="16.5" customHeight="1" thickBot="1">
      <c r="B39" s="138" t="s">
        <v>10</v>
      </c>
      <c r="C39" s="139">
        <v>12556</v>
      </c>
      <c r="D39" s="139">
        <v>35135</v>
      </c>
      <c r="E39" s="139">
        <v>2534667030</v>
      </c>
      <c r="F39" s="139">
        <v>128343744</v>
      </c>
      <c r="G39" s="140">
        <v>3652.8744556709835</v>
      </c>
    </row>
    <row r="40" spans="2:13">
      <c r="B40" s="129"/>
      <c r="C40" s="129"/>
      <c r="D40" s="129"/>
      <c r="E40" s="129"/>
      <c r="F40" s="129"/>
      <c r="G40" s="129"/>
      <c r="H40" s="129"/>
      <c r="I40" s="129"/>
      <c r="J40" s="129"/>
      <c r="K40" s="129"/>
      <c r="L40" s="129"/>
      <c r="M40" s="129"/>
    </row>
    <row r="41" spans="2:13" ht="12.75" thickBot="1">
      <c r="B41" s="131" t="s">
        <v>103</v>
      </c>
      <c r="C41" s="131"/>
      <c r="D41" s="131"/>
      <c r="E41" s="131"/>
      <c r="F41" s="129"/>
      <c r="G41" s="129"/>
      <c r="H41" s="129"/>
      <c r="I41" s="129"/>
      <c r="J41" s="129"/>
      <c r="K41" s="129"/>
      <c r="L41" s="129"/>
      <c r="M41" s="129"/>
    </row>
    <row r="42" spans="2:13" ht="24.75" customHeight="1">
      <c r="B42" s="206" t="s">
        <v>23</v>
      </c>
      <c r="C42" s="208" t="s">
        <v>102</v>
      </c>
      <c r="D42" s="226" t="s">
        <v>301</v>
      </c>
      <c r="E42" s="208" t="s">
        <v>101</v>
      </c>
      <c r="F42" s="208"/>
      <c r="G42" s="209"/>
    </row>
    <row r="43" spans="2:13" ht="24.75" customHeight="1">
      <c r="B43" s="207"/>
      <c r="C43" s="225"/>
      <c r="D43" s="227"/>
      <c r="E43" s="152" t="s">
        <v>100</v>
      </c>
      <c r="F43" s="144" t="s">
        <v>99</v>
      </c>
      <c r="G43" s="145" t="s">
        <v>98</v>
      </c>
    </row>
    <row r="44" spans="2:13" ht="16.5" customHeight="1">
      <c r="B44" s="135" t="s">
        <v>7</v>
      </c>
      <c r="C44" s="136">
        <v>137</v>
      </c>
      <c r="D44" s="136">
        <v>83</v>
      </c>
      <c r="E44" s="136">
        <v>10</v>
      </c>
      <c r="F44" s="136">
        <v>58</v>
      </c>
      <c r="G44" s="137">
        <v>220</v>
      </c>
    </row>
    <row r="45" spans="2:13" ht="16.5" customHeight="1">
      <c r="B45" s="135" t="s">
        <v>8</v>
      </c>
      <c r="C45" s="136">
        <v>146</v>
      </c>
      <c r="D45" s="136">
        <v>100</v>
      </c>
      <c r="E45" s="136">
        <v>16</v>
      </c>
      <c r="F45" s="136">
        <v>61</v>
      </c>
      <c r="G45" s="137">
        <v>282</v>
      </c>
    </row>
    <row r="46" spans="2:13" ht="16.5" customHeight="1">
      <c r="B46" s="135" t="s">
        <v>331</v>
      </c>
      <c r="C46" s="136">
        <v>139</v>
      </c>
      <c r="D46" s="164">
        <v>111</v>
      </c>
      <c r="E46" s="136">
        <v>22</v>
      </c>
      <c r="F46" s="136">
        <v>74</v>
      </c>
      <c r="G46" s="137">
        <v>291</v>
      </c>
    </row>
    <row r="47" spans="2:13" ht="16.5" customHeight="1">
      <c r="B47" s="135" t="s">
        <v>9</v>
      </c>
      <c r="C47" s="136">
        <v>131</v>
      </c>
      <c r="D47" s="164">
        <v>115</v>
      </c>
      <c r="E47" s="136">
        <v>13</v>
      </c>
      <c r="F47" s="136">
        <v>39</v>
      </c>
      <c r="G47" s="137">
        <v>263</v>
      </c>
    </row>
    <row r="48" spans="2:13" ht="16.5" customHeight="1" thickBot="1">
      <c r="B48" s="138" t="s">
        <v>10</v>
      </c>
      <c r="C48" s="139">
        <v>130</v>
      </c>
      <c r="D48" s="165">
        <v>125</v>
      </c>
      <c r="E48" s="139">
        <v>11</v>
      </c>
      <c r="F48" s="139">
        <v>44</v>
      </c>
      <c r="G48" s="140">
        <v>269</v>
      </c>
    </row>
    <row r="49" spans="2:24">
      <c r="B49" s="163"/>
      <c r="C49" s="163"/>
      <c r="D49" s="163"/>
      <c r="E49" s="163"/>
      <c r="F49" s="163"/>
      <c r="G49" s="163"/>
      <c r="H49" s="163"/>
      <c r="I49" s="163"/>
      <c r="J49" s="163"/>
      <c r="K49" s="163"/>
      <c r="L49" s="163"/>
      <c r="M49" s="163"/>
      <c r="N49" s="163"/>
      <c r="O49" s="163"/>
      <c r="P49" s="163"/>
      <c r="Q49" s="163"/>
      <c r="R49" s="163"/>
      <c r="S49" s="163"/>
      <c r="T49" s="163"/>
      <c r="U49" s="163"/>
      <c r="V49" s="163"/>
      <c r="W49" s="163"/>
      <c r="X49" s="163"/>
    </row>
    <row r="50" spans="2:24">
      <c r="B50" s="163" t="s">
        <v>97</v>
      </c>
      <c r="C50" s="163"/>
      <c r="D50" s="163"/>
      <c r="E50" s="163"/>
      <c r="F50" s="163"/>
      <c r="G50" s="163"/>
      <c r="H50" s="163"/>
      <c r="I50" s="163"/>
      <c r="J50" s="163"/>
      <c r="K50" s="163"/>
      <c r="L50" s="163"/>
      <c r="M50" s="163"/>
      <c r="N50" s="163"/>
      <c r="O50" s="163"/>
      <c r="P50" s="163"/>
      <c r="Q50" s="163"/>
      <c r="R50" s="163"/>
      <c r="S50" s="163"/>
      <c r="T50" s="163"/>
      <c r="U50" s="163"/>
      <c r="V50" s="163"/>
      <c r="W50" s="163"/>
      <c r="X50" s="163"/>
    </row>
    <row r="51" spans="2:24">
      <c r="B51" s="163" t="s">
        <v>96</v>
      </c>
      <c r="C51" s="163"/>
      <c r="D51" s="163"/>
      <c r="E51" s="163"/>
      <c r="F51" s="163"/>
      <c r="G51" s="163"/>
      <c r="H51" s="163"/>
      <c r="I51" s="163"/>
      <c r="J51" s="163"/>
      <c r="K51" s="163"/>
      <c r="L51" s="163"/>
      <c r="M51" s="163"/>
      <c r="N51" s="163"/>
      <c r="O51" s="163"/>
      <c r="P51" s="163"/>
      <c r="Q51" s="163"/>
      <c r="R51" s="163"/>
      <c r="S51" s="163"/>
      <c r="T51" s="163"/>
      <c r="U51" s="163"/>
      <c r="V51" s="163"/>
      <c r="W51" s="163"/>
      <c r="X51" s="163"/>
    </row>
    <row r="52" spans="2:24">
      <c r="B52" s="163"/>
      <c r="C52" s="163"/>
      <c r="D52" s="163"/>
      <c r="E52" s="163"/>
      <c r="F52" s="163"/>
      <c r="G52" s="163"/>
      <c r="H52" s="163"/>
      <c r="I52" s="163"/>
      <c r="J52" s="163"/>
      <c r="K52" s="163"/>
      <c r="L52" s="163"/>
      <c r="M52" s="163"/>
      <c r="N52" s="163"/>
      <c r="O52" s="163"/>
      <c r="P52" s="163"/>
      <c r="Q52" s="163"/>
      <c r="R52" s="163"/>
      <c r="S52" s="163"/>
      <c r="T52" s="163"/>
      <c r="U52" s="163"/>
      <c r="V52" s="163"/>
      <c r="W52" s="163"/>
      <c r="X52" s="163"/>
    </row>
    <row r="53" spans="2:24">
      <c r="B53" s="163" t="s">
        <v>95</v>
      </c>
      <c r="C53" s="163"/>
      <c r="D53" s="163"/>
      <c r="E53" s="163"/>
      <c r="F53" s="163"/>
      <c r="G53" s="163"/>
      <c r="H53" s="163"/>
      <c r="I53" s="163"/>
      <c r="J53" s="163"/>
      <c r="K53" s="163"/>
      <c r="L53" s="163"/>
      <c r="M53" s="163"/>
      <c r="N53" s="163"/>
      <c r="O53" s="163"/>
      <c r="P53" s="163"/>
      <c r="Q53" s="163"/>
      <c r="R53" s="163"/>
      <c r="S53" s="163"/>
      <c r="T53" s="163"/>
      <c r="U53" s="163"/>
      <c r="V53" s="163"/>
      <c r="W53" s="163"/>
      <c r="X53" s="163"/>
    </row>
    <row r="54" spans="2:24">
      <c r="B54" s="163" t="s">
        <v>94</v>
      </c>
      <c r="C54" s="163"/>
      <c r="D54" s="163"/>
      <c r="E54" s="163"/>
      <c r="F54" s="163"/>
      <c r="G54" s="163"/>
      <c r="H54" s="163"/>
      <c r="I54" s="163"/>
      <c r="J54" s="163"/>
      <c r="K54" s="163"/>
      <c r="L54" s="163"/>
      <c r="M54" s="163"/>
      <c r="N54" s="163"/>
      <c r="O54" s="163"/>
      <c r="P54" s="163"/>
      <c r="Q54" s="163"/>
      <c r="R54" s="163"/>
      <c r="S54" s="163"/>
      <c r="T54" s="163"/>
      <c r="U54" s="163"/>
      <c r="V54" s="163"/>
      <c r="W54" s="163"/>
      <c r="X54" s="163"/>
    </row>
    <row r="55" spans="2:24">
      <c r="B55" s="163" t="s">
        <v>93</v>
      </c>
      <c r="C55" s="163"/>
      <c r="D55" s="163"/>
      <c r="E55" s="163"/>
      <c r="F55" s="163"/>
      <c r="G55" s="163"/>
      <c r="H55" s="163"/>
      <c r="I55" s="163"/>
      <c r="J55" s="163"/>
      <c r="K55" s="163"/>
      <c r="L55" s="163"/>
      <c r="M55" s="163"/>
      <c r="N55" s="163"/>
      <c r="O55" s="163"/>
      <c r="P55" s="163"/>
      <c r="Q55" s="163"/>
      <c r="R55" s="163"/>
      <c r="S55" s="163"/>
      <c r="T55" s="163"/>
      <c r="U55" s="163"/>
      <c r="V55" s="163"/>
      <c r="W55" s="163"/>
      <c r="X55" s="163"/>
    </row>
    <row r="56" spans="2:24">
      <c r="B56" s="163"/>
      <c r="C56" s="163"/>
      <c r="D56" s="163"/>
      <c r="E56" s="163"/>
      <c r="F56" s="163"/>
      <c r="G56" s="163"/>
      <c r="H56" s="163"/>
      <c r="I56" s="163"/>
      <c r="J56" s="163"/>
      <c r="K56" s="163"/>
      <c r="L56" s="163"/>
      <c r="M56" s="163"/>
      <c r="N56" s="163"/>
      <c r="O56" s="163"/>
      <c r="P56" s="163"/>
      <c r="Q56" s="163"/>
      <c r="R56" s="163"/>
      <c r="S56" s="163"/>
      <c r="T56" s="163"/>
      <c r="U56" s="163"/>
      <c r="V56" s="163"/>
      <c r="W56" s="163"/>
      <c r="X56" s="163"/>
    </row>
    <row r="57" spans="2:24">
      <c r="B57" s="163" t="s">
        <v>92</v>
      </c>
      <c r="C57" s="163"/>
      <c r="D57" s="163"/>
      <c r="E57" s="163"/>
      <c r="F57" s="163"/>
      <c r="G57" s="163"/>
      <c r="H57" s="163"/>
      <c r="I57" s="163"/>
      <c r="J57" s="163"/>
      <c r="K57" s="163"/>
      <c r="L57" s="163"/>
      <c r="M57" s="163"/>
      <c r="N57" s="163"/>
      <c r="O57" s="163"/>
      <c r="P57" s="163"/>
      <c r="Q57" s="163"/>
      <c r="R57" s="163"/>
      <c r="S57" s="163"/>
      <c r="T57" s="163"/>
      <c r="U57" s="163"/>
      <c r="V57" s="163"/>
      <c r="W57" s="163"/>
      <c r="X57" s="163"/>
    </row>
    <row r="58" spans="2:24">
      <c r="B58" s="163" t="s">
        <v>91</v>
      </c>
      <c r="C58" s="163"/>
      <c r="D58" s="163"/>
      <c r="E58" s="163"/>
      <c r="F58" s="163"/>
      <c r="G58" s="163"/>
      <c r="H58" s="163"/>
      <c r="I58" s="163"/>
      <c r="J58" s="163"/>
      <c r="K58" s="163"/>
      <c r="L58" s="163"/>
      <c r="M58" s="163"/>
      <c r="N58" s="163"/>
      <c r="O58" s="163"/>
      <c r="P58" s="163"/>
      <c r="Q58" s="163"/>
      <c r="R58" s="163"/>
      <c r="S58" s="163"/>
      <c r="T58" s="163"/>
      <c r="U58" s="163"/>
      <c r="V58" s="163"/>
      <c r="W58" s="163"/>
      <c r="X58" s="163"/>
    </row>
    <row r="59" spans="2:24">
      <c r="B59" s="163" t="s">
        <v>90</v>
      </c>
      <c r="C59" s="163"/>
      <c r="D59" s="163"/>
      <c r="E59" s="163"/>
      <c r="F59" s="163"/>
      <c r="G59" s="163"/>
      <c r="H59" s="163"/>
      <c r="I59" s="163"/>
      <c r="J59" s="163"/>
      <c r="K59" s="163"/>
      <c r="L59" s="163"/>
      <c r="M59" s="163"/>
      <c r="N59" s="163"/>
      <c r="O59" s="163"/>
      <c r="P59" s="163"/>
      <c r="Q59" s="163"/>
      <c r="R59" s="163"/>
      <c r="S59" s="163"/>
      <c r="T59" s="163"/>
      <c r="U59" s="163"/>
      <c r="V59" s="163"/>
      <c r="W59" s="163"/>
      <c r="X59" s="163"/>
    </row>
    <row r="60" spans="2:24">
      <c r="B60" s="163" t="s">
        <v>89</v>
      </c>
      <c r="C60" s="163"/>
      <c r="D60" s="163"/>
      <c r="E60" s="163"/>
      <c r="F60" s="163"/>
      <c r="G60" s="163"/>
      <c r="H60" s="163"/>
      <c r="I60" s="163"/>
      <c r="J60" s="163"/>
      <c r="K60" s="163"/>
      <c r="L60" s="163"/>
      <c r="M60" s="163"/>
      <c r="N60" s="163"/>
      <c r="O60" s="163"/>
      <c r="P60" s="163"/>
      <c r="Q60" s="163"/>
      <c r="R60" s="163"/>
      <c r="S60" s="163"/>
      <c r="T60" s="163"/>
      <c r="U60" s="163"/>
      <c r="V60" s="163"/>
      <c r="W60" s="163"/>
      <c r="X60" s="163"/>
    </row>
    <row r="61" spans="2:24">
      <c r="B61" s="163"/>
      <c r="C61" s="163"/>
      <c r="D61" s="163"/>
      <c r="E61" s="163"/>
      <c r="F61" s="163"/>
      <c r="G61" s="163"/>
      <c r="H61" s="163"/>
      <c r="I61" s="163"/>
      <c r="J61" s="163"/>
      <c r="K61" s="163"/>
      <c r="L61" s="163"/>
      <c r="M61" s="163"/>
      <c r="N61" s="163"/>
      <c r="O61" s="163"/>
      <c r="P61" s="163"/>
      <c r="Q61" s="163"/>
      <c r="R61" s="163"/>
      <c r="S61" s="163"/>
      <c r="T61" s="163"/>
      <c r="U61" s="163"/>
      <c r="V61" s="163"/>
      <c r="W61" s="163"/>
      <c r="X61" s="163"/>
    </row>
    <row r="62" spans="2:24">
      <c r="B62" s="163" t="s">
        <v>88</v>
      </c>
      <c r="C62" s="163"/>
      <c r="D62" s="163"/>
      <c r="E62" s="163"/>
      <c r="F62" s="163"/>
      <c r="G62" s="163"/>
      <c r="H62" s="163"/>
      <c r="I62" s="163"/>
      <c r="J62" s="163"/>
      <c r="K62" s="163"/>
      <c r="L62" s="163"/>
      <c r="M62" s="163"/>
      <c r="N62" s="163"/>
      <c r="O62" s="163"/>
      <c r="P62" s="163"/>
      <c r="Q62" s="163"/>
      <c r="R62" s="163"/>
      <c r="S62" s="163"/>
      <c r="T62" s="163"/>
      <c r="U62" s="163"/>
      <c r="V62" s="163"/>
      <c r="W62" s="163"/>
      <c r="X62" s="163"/>
    </row>
    <row r="63" spans="2:24">
      <c r="B63" s="163" t="s">
        <v>87</v>
      </c>
      <c r="C63" s="163"/>
      <c r="D63" s="163"/>
      <c r="E63" s="163"/>
      <c r="F63" s="163"/>
      <c r="G63" s="163"/>
      <c r="H63" s="163"/>
      <c r="I63" s="163"/>
      <c r="J63" s="163"/>
      <c r="K63" s="163"/>
      <c r="L63" s="163"/>
      <c r="M63" s="163"/>
      <c r="N63" s="163"/>
      <c r="O63" s="163"/>
      <c r="P63" s="163"/>
      <c r="Q63" s="163"/>
      <c r="R63" s="163"/>
      <c r="S63" s="163"/>
      <c r="T63" s="163"/>
      <c r="U63" s="163"/>
      <c r="V63" s="163"/>
      <c r="W63" s="163"/>
      <c r="X63" s="163"/>
    </row>
    <row r="64" spans="2:24">
      <c r="B64" s="163" t="s">
        <v>86</v>
      </c>
      <c r="C64" s="163"/>
      <c r="D64" s="163"/>
      <c r="E64" s="163"/>
      <c r="F64" s="163"/>
      <c r="G64" s="163"/>
      <c r="H64" s="163"/>
      <c r="I64" s="163"/>
      <c r="J64" s="163"/>
      <c r="K64" s="163"/>
      <c r="L64" s="163"/>
      <c r="M64" s="163"/>
      <c r="N64" s="163"/>
      <c r="O64" s="163"/>
      <c r="P64" s="163"/>
      <c r="Q64" s="163"/>
      <c r="R64" s="163"/>
      <c r="S64" s="163"/>
      <c r="T64" s="163"/>
      <c r="U64" s="163"/>
      <c r="V64" s="163"/>
      <c r="W64" s="163"/>
      <c r="X64" s="163"/>
    </row>
    <row r="65" spans="2:24">
      <c r="B65" s="163" t="s">
        <v>85</v>
      </c>
      <c r="C65" s="163"/>
      <c r="D65" s="163"/>
      <c r="E65" s="163"/>
      <c r="F65" s="163"/>
      <c r="G65" s="163"/>
      <c r="H65" s="163"/>
      <c r="I65" s="163"/>
      <c r="J65" s="163"/>
      <c r="K65" s="163"/>
      <c r="L65" s="163"/>
      <c r="M65" s="163"/>
      <c r="N65" s="163"/>
      <c r="O65" s="163"/>
      <c r="P65" s="163"/>
      <c r="Q65" s="163"/>
      <c r="R65" s="163"/>
      <c r="S65" s="163"/>
      <c r="T65" s="163"/>
      <c r="U65" s="163"/>
      <c r="V65" s="163"/>
      <c r="W65" s="163"/>
      <c r="X65" s="163"/>
    </row>
  </sheetData>
  <mergeCells count="8">
    <mergeCell ref="B16:B17"/>
    <mergeCell ref="C16:C17"/>
    <mergeCell ref="D16:F16"/>
    <mergeCell ref="G16:I16"/>
    <mergeCell ref="B42:B43"/>
    <mergeCell ref="C42:C43"/>
    <mergeCell ref="D42:D43"/>
    <mergeCell ref="E42:G42"/>
  </mergeCells>
  <phoneticPr fontId="3"/>
  <pageMargins left="0.23622047244094491" right="0.23622047244094491" top="0.74803149606299213" bottom="0.74803149606299213" header="0.31496062992125984" footer="0.31496062992125984"/>
  <pageSetup paperSize="9" scale="56" orientation="landscape" r:id="rId1"/>
  <headerFooter>
    <oddFooter>&amp;C&amp;F / &amp;A&amp;R&amp;P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23"/>
  <sheetViews>
    <sheetView workbookViewId="0">
      <selection activeCell="J2" sqref="J2"/>
    </sheetView>
  </sheetViews>
  <sheetFormatPr defaultColWidth="8.875" defaultRowHeight="12"/>
  <cols>
    <col min="1" max="1" width="2.5" style="127" customWidth="1"/>
    <col min="2" max="2" width="12.25" style="127" customWidth="1"/>
    <col min="3" max="4" width="10.625" style="127" customWidth="1"/>
    <col min="5" max="5" width="12.5" style="127" customWidth="1"/>
    <col min="6" max="6" width="11.875" style="127" customWidth="1"/>
    <col min="7" max="9" width="10.625" style="127" customWidth="1"/>
    <col min="10" max="16384" width="8.875" style="127"/>
  </cols>
  <sheetData>
    <row r="1" spans="1:12" s="123" customFormat="1" ht="17.25">
      <c r="A1" s="123" t="s">
        <v>296</v>
      </c>
    </row>
    <row r="2" spans="1:12" s="124" customFormat="1" ht="17.25">
      <c r="B2" s="166" t="s">
        <v>314</v>
      </c>
      <c r="C2" s="167"/>
      <c r="D2" s="167"/>
      <c r="E2" s="167"/>
      <c r="F2" s="167"/>
      <c r="G2" s="167"/>
      <c r="H2" s="167"/>
      <c r="I2" s="167"/>
    </row>
    <row r="3" spans="1:12">
      <c r="B3" s="128" t="s">
        <v>302</v>
      </c>
      <c r="C3" s="168"/>
      <c r="D3" s="168"/>
      <c r="E3" s="168"/>
      <c r="F3" s="168"/>
      <c r="G3" s="168"/>
      <c r="H3" s="168"/>
      <c r="I3" s="168"/>
    </row>
    <row r="4" spans="1:12" ht="12.75" thickBot="1">
      <c r="B4" s="128"/>
      <c r="C4" s="129"/>
      <c r="D4" s="129"/>
      <c r="E4" s="129"/>
      <c r="F4" s="129"/>
      <c r="G4" s="129"/>
      <c r="H4" s="129"/>
      <c r="I4" s="129"/>
      <c r="J4" s="129"/>
      <c r="K4" s="130"/>
      <c r="L4" s="130"/>
    </row>
    <row r="5" spans="1:12">
      <c r="B5" s="206" t="s">
        <v>303</v>
      </c>
      <c r="C5" s="208" t="s">
        <v>152</v>
      </c>
      <c r="D5" s="208"/>
      <c r="E5" s="208"/>
      <c r="F5" s="208"/>
      <c r="G5" s="208"/>
      <c r="H5" s="208"/>
      <c r="I5" s="209"/>
    </row>
    <row r="6" spans="1:12" ht="37.5" customHeight="1">
      <c r="B6" s="207"/>
      <c r="C6" s="161" t="s">
        <v>304</v>
      </c>
      <c r="D6" s="161" t="s">
        <v>305</v>
      </c>
      <c r="E6" s="161" t="s">
        <v>151</v>
      </c>
      <c r="F6" s="162" t="s">
        <v>150</v>
      </c>
      <c r="G6" s="162" t="s">
        <v>306</v>
      </c>
      <c r="H6" s="161" t="s">
        <v>149</v>
      </c>
      <c r="I6" s="169" t="s">
        <v>307</v>
      </c>
    </row>
    <row r="7" spans="1:12" ht="17.25" customHeight="1">
      <c r="B7" s="160" t="s">
        <v>7</v>
      </c>
      <c r="C7" s="170">
        <f>SUM(D7:I7)</f>
        <v>6045242</v>
      </c>
      <c r="D7" s="170">
        <v>5132635</v>
      </c>
      <c r="E7" s="170">
        <v>41547</v>
      </c>
      <c r="F7" s="170">
        <v>826056</v>
      </c>
      <c r="G7" s="170">
        <v>25292</v>
      </c>
      <c r="H7" s="170">
        <v>3990</v>
      </c>
      <c r="I7" s="171">
        <v>15722</v>
      </c>
    </row>
    <row r="8" spans="1:12" ht="17.25" customHeight="1">
      <c r="B8" s="160" t="s">
        <v>8</v>
      </c>
      <c r="C8" s="170">
        <f>SUM(D8:I8)</f>
        <v>5947832</v>
      </c>
      <c r="D8" s="170">
        <v>5030633</v>
      </c>
      <c r="E8" s="170">
        <v>38346</v>
      </c>
      <c r="F8" s="170">
        <v>839646</v>
      </c>
      <c r="G8" s="170">
        <v>21196</v>
      </c>
      <c r="H8" s="170">
        <v>2460</v>
      </c>
      <c r="I8" s="171">
        <v>15551</v>
      </c>
    </row>
    <row r="9" spans="1:12" ht="17.25" customHeight="1">
      <c r="B9" s="160" t="s">
        <v>330</v>
      </c>
      <c r="C9" s="170">
        <f>SUM(D9:I9)</f>
        <v>5847149</v>
      </c>
      <c r="D9" s="170">
        <v>4966980</v>
      </c>
      <c r="E9" s="170">
        <v>36258</v>
      </c>
      <c r="F9" s="170">
        <v>815614</v>
      </c>
      <c r="G9" s="170">
        <v>11297</v>
      </c>
      <c r="H9" s="170">
        <v>2360</v>
      </c>
      <c r="I9" s="171">
        <v>14640</v>
      </c>
    </row>
    <row r="10" spans="1:12" ht="17.25" customHeight="1">
      <c r="B10" s="160" t="s">
        <v>9</v>
      </c>
      <c r="C10" s="170">
        <f>SUM(D10:I10)</f>
        <v>5932411</v>
      </c>
      <c r="D10" s="170">
        <v>5005168</v>
      </c>
      <c r="E10" s="170">
        <v>34240</v>
      </c>
      <c r="F10" s="170">
        <v>862368</v>
      </c>
      <c r="G10" s="170">
        <v>13840</v>
      </c>
      <c r="H10" s="170">
        <v>2620</v>
      </c>
      <c r="I10" s="171">
        <v>14175</v>
      </c>
    </row>
    <row r="11" spans="1:12" ht="17.25" customHeight="1" thickBot="1">
      <c r="B11" s="138" t="s">
        <v>10</v>
      </c>
      <c r="C11" s="172">
        <f>SUM(D11:I11)</f>
        <v>5954825</v>
      </c>
      <c r="D11" s="172">
        <v>5072693</v>
      </c>
      <c r="E11" s="172">
        <v>34430</v>
      </c>
      <c r="F11" s="172">
        <v>819165</v>
      </c>
      <c r="G11" s="172">
        <v>11862</v>
      </c>
      <c r="H11" s="172">
        <v>2100</v>
      </c>
      <c r="I11" s="173">
        <v>14575</v>
      </c>
    </row>
    <row r="12" spans="1:12" ht="12.75" thickBot="1">
      <c r="B12" s="141"/>
      <c r="C12" s="168"/>
      <c r="D12" s="168"/>
      <c r="E12" s="229"/>
      <c r="F12" s="229"/>
      <c r="G12" s="229"/>
      <c r="H12" s="229"/>
      <c r="I12" s="229"/>
    </row>
    <row r="13" spans="1:12" ht="13.5" customHeight="1">
      <c r="B13" s="206" t="s">
        <v>303</v>
      </c>
      <c r="C13" s="208" t="s">
        <v>148</v>
      </c>
      <c r="D13" s="208"/>
      <c r="E13" s="208"/>
      <c r="F13" s="208"/>
      <c r="G13" s="208"/>
      <c r="H13" s="208"/>
      <c r="I13" s="209"/>
    </row>
    <row r="14" spans="1:12" ht="37.5" customHeight="1">
      <c r="B14" s="207"/>
      <c r="C14" s="162" t="s">
        <v>308</v>
      </c>
      <c r="D14" s="162" t="s">
        <v>147</v>
      </c>
      <c r="E14" s="162" t="s">
        <v>146</v>
      </c>
      <c r="F14" s="162" t="s">
        <v>145</v>
      </c>
      <c r="G14" s="162" t="s">
        <v>144</v>
      </c>
      <c r="H14" s="162" t="s">
        <v>143</v>
      </c>
      <c r="I14" s="169" t="s">
        <v>15</v>
      </c>
    </row>
    <row r="15" spans="1:12" ht="17.25" customHeight="1" thickBot="1">
      <c r="B15" s="138" t="s">
        <v>7</v>
      </c>
      <c r="C15" s="172">
        <f>SUM(D15:I15)</f>
        <v>2262712</v>
      </c>
      <c r="D15" s="172">
        <v>1430119</v>
      </c>
      <c r="E15" s="172">
        <v>540422</v>
      </c>
      <c r="F15" s="172">
        <v>221789</v>
      </c>
      <c r="G15" s="172">
        <v>51702</v>
      </c>
      <c r="H15" s="172">
        <v>9079</v>
      </c>
      <c r="I15" s="173">
        <v>9601</v>
      </c>
    </row>
    <row r="16" spans="1:12" ht="12.75" thickBot="1">
      <c r="B16" s="174"/>
      <c r="C16" s="175"/>
      <c r="D16" s="175"/>
      <c r="E16" s="175"/>
      <c r="F16" s="175"/>
      <c r="G16" s="175"/>
      <c r="H16" s="175"/>
      <c r="I16" s="175"/>
    </row>
    <row r="17" spans="2:9">
      <c r="B17" s="206" t="s">
        <v>303</v>
      </c>
      <c r="C17" s="208" t="s">
        <v>141</v>
      </c>
      <c r="D17" s="208"/>
      <c r="E17" s="208"/>
      <c r="F17" s="208"/>
      <c r="G17" s="208"/>
      <c r="H17" s="208"/>
      <c r="I17" s="209"/>
    </row>
    <row r="18" spans="2:9" ht="28.5" customHeight="1">
      <c r="B18" s="207"/>
      <c r="C18" s="162" t="s">
        <v>308</v>
      </c>
      <c r="D18" s="176" t="s">
        <v>140</v>
      </c>
      <c r="E18" s="176" t="s">
        <v>139</v>
      </c>
      <c r="F18" s="176" t="s">
        <v>138</v>
      </c>
      <c r="G18" s="176" t="s">
        <v>137</v>
      </c>
      <c r="H18" s="176" t="s">
        <v>136</v>
      </c>
      <c r="I18" s="177" t="s">
        <v>135</v>
      </c>
    </row>
    <row r="19" spans="2:9" ht="17.25" customHeight="1">
      <c r="B19" s="160" t="s">
        <v>8</v>
      </c>
      <c r="C19" s="170">
        <f>SUM(D19:I19)</f>
        <v>6264074</v>
      </c>
      <c r="D19" s="170">
        <v>6022398</v>
      </c>
      <c r="E19" s="170">
        <v>26047</v>
      </c>
      <c r="F19" s="170">
        <v>188480</v>
      </c>
      <c r="G19" s="170">
        <v>8427</v>
      </c>
      <c r="H19" s="170">
        <v>18722</v>
      </c>
      <c r="I19" s="178" t="s">
        <v>332</v>
      </c>
    </row>
    <row r="20" spans="2:9" ht="17.25" customHeight="1">
      <c r="B20" s="160" t="s">
        <v>331</v>
      </c>
      <c r="C20" s="180">
        <f>SUM(D20:I20)</f>
        <v>6160061</v>
      </c>
      <c r="D20" s="180">
        <v>5926979</v>
      </c>
      <c r="E20" s="180">
        <v>28967</v>
      </c>
      <c r="F20" s="180">
        <v>180405</v>
      </c>
      <c r="G20" s="170">
        <v>2416</v>
      </c>
      <c r="H20" s="170">
        <v>21294</v>
      </c>
      <c r="I20" s="178" t="s">
        <v>332</v>
      </c>
    </row>
    <row r="21" spans="2:9" ht="17.25" customHeight="1">
      <c r="B21" s="160" t="s">
        <v>9</v>
      </c>
      <c r="C21" s="170">
        <f>SUM(D21:I21)</f>
        <v>6266007</v>
      </c>
      <c r="D21" s="170">
        <v>6010433</v>
      </c>
      <c r="E21" s="170">
        <v>29150</v>
      </c>
      <c r="F21" s="170">
        <v>189371</v>
      </c>
      <c r="G21" s="170">
        <v>2174</v>
      </c>
      <c r="H21" s="170">
        <v>21230</v>
      </c>
      <c r="I21" s="178">
        <f>2321+11328</f>
        <v>13649</v>
      </c>
    </row>
    <row r="22" spans="2:9" ht="17.25" customHeight="1" thickBot="1">
      <c r="B22" s="138" t="s">
        <v>10</v>
      </c>
      <c r="C22" s="172">
        <f>SUM(D22:I22)</f>
        <v>6322870</v>
      </c>
      <c r="D22" s="172">
        <v>6069060</v>
      </c>
      <c r="E22" s="172">
        <v>37805</v>
      </c>
      <c r="F22" s="172">
        <v>183802</v>
      </c>
      <c r="G22" s="172">
        <v>11017</v>
      </c>
      <c r="H22" s="172">
        <v>21186</v>
      </c>
      <c r="I22" s="179" t="s">
        <v>328</v>
      </c>
    </row>
    <row r="23" spans="2:9">
      <c r="B23" s="228" t="s">
        <v>134</v>
      </c>
      <c r="C23" s="228"/>
      <c r="D23" s="228"/>
      <c r="E23" s="228"/>
      <c r="F23" s="228"/>
      <c r="G23" s="228"/>
      <c r="H23" s="228"/>
      <c r="I23" s="228"/>
    </row>
  </sheetData>
  <mergeCells count="8">
    <mergeCell ref="B23:I23"/>
    <mergeCell ref="B5:B6"/>
    <mergeCell ref="C5:I5"/>
    <mergeCell ref="E12:I12"/>
    <mergeCell ref="B13:B14"/>
    <mergeCell ref="C13:I13"/>
    <mergeCell ref="B17:B18"/>
    <mergeCell ref="C17:I17"/>
  </mergeCells>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workbookViewId="0">
      <selection activeCell="I2" sqref="I2"/>
    </sheetView>
  </sheetViews>
  <sheetFormatPr defaultColWidth="8.875" defaultRowHeight="12"/>
  <cols>
    <col min="1" max="1" width="2.5" style="39" customWidth="1"/>
    <col min="2" max="9" width="11.25" style="39" customWidth="1"/>
    <col min="10" max="16384" width="8.875" style="39"/>
  </cols>
  <sheetData>
    <row r="1" spans="1:12" s="122" customFormat="1" ht="17.25">
      <c r="A1" s="122" t="s">
        <v>296</v>
      </c>
    </row>
    <row r="2" spans="1:12" s="48" customFormat="1" ht="17.25">
      <c r="B2" s="29" t="s">
        <v>315</v>
      </c>
      <c r="C2" s="50"/>
      <c r="D2" s="50"/>
      <c r="E2" s="50"/>
      <c r="F2" s="50"/>
      <c r="G2" s="50"/>
      <c r="H2" s="50"/>
      <c r="I2" s="50"/>
    </row>
    <row r="3" spans="1:12">
      <c r="B3" s="3" t="s">
        <v>153</v>
      </c>
      <c r="C3" s="2"/>
      <c r="D3" s="2"/>
      <c r="E3" s="2"/>
      <c r="F3" s="2"/>
      <c r="G3" s="2"/>
      <c r="H3" s="2"/>
      <c r="I3" s="2"/>
      <c r="J3" s="2"/>
      <c r="K3" s="4"/>
      <c r="L3" s="4"/>
    </row>
    <row r="4" spans="1:12">
      <c r="B4" s="3"/>
      <c r="C4" s="2"/>
      <c r="D4" s="2"/>
      <c r="E4" s="2"/>
      <c r="F4" s="2"/>
      <c r="G4" s="2"/>
      <c r="H4" s="2"/>
      <c r="I4" s="2"/>
      <c r="J4" s="2"/>
      <c r="K4" s="4"/>
      <c r="L4" s="4"/>
    </row>
    <row r="5" spans="1:12" ht="12.75" thickBot="1">
      <c r="B5" s="5"/>
      <c r="C5" s="20"/>
      <c r="D5" s="20"/>
      <c r="E5" s="20"/>
      <c r="F5" s="20"/>
      <c r="G5" s="20"/>
      <c r="H5" s="20"/>
      <c r="I5" s="20"/>
    </row>
    <row r="6" spans="1:12" ht="25.5" customHeight="1">
      <c r="B6" s="71" t="s">
        <v>142</v>
      </c>
      <c r="C6" s="16" t="s">
        <v>160</v>
      </c>
      <c r="D6" s="16" t="s">
        <v>159</v>
      </c>
      <c r="E6" s="16" t="s">
        <v>158</v>
      </c>
      <c r="F6" s="16" t="s">
        <v>157</v>
      </c>
      <c r="G6" s="16" t="s">
        <v>295</v>
      </c>
      <c r="H6" s="16" t="s">
        <v>156</v>
      </c>
      <c r="I6" s="72" t="s">
        <v>155</v>
      </c>
    </row>
    <row r="7" spans="1:12" ht="18" customHeight="1">
      <c r="B7" s="61" t="s">
        <v>7</v>
      </c>
      <c r="C7" s="79">
        <v>27358</v>
      </c>
      <c r="D7" s="79">
        <v>66908</v>
      </c>
      <c r="E7" s="79">
        <v>9947</v>
      </c>
      <c r="F7" s="79">
        <v>16850</v>
      </c>
      <c r="G7" s="80">
        <v>1.7</v>
      </c>
      <c r="H7" s="81">
        <v>36.36</v>
      </c>
      <c r="I7" s="82">
        <v>25.18</v>
      </c>
    </row>
    <row r="8" spans="1:12" ht="18" customHeight="1">
      <c r="B8" s="61" t="s">
        <v>8</v>
      </c>
      <c r="C8" s="79">
        <v>27333</v>
      </c>
      <c r="D8" s="79">
        <v>65913</v>
      </c>
      <c r="E8" s="79">
        <v>9674</v>
      </c>
      <c r="F8" s="79">
        <v>16190</v>
      </c>
      <c r="G8" s="80">
        <v>1.7</v>
      </c>
      <c r="H8" s="81">
        <v>35.39</v>
      </c>
      <c r="I8" s="82">
        <v>24.56</v>
      </c>
    </row>
    <row r="9" spans="1:12" ht="18" customHeight="1">
      <c r="B9" s="61" t="s">
        <v>330</v>
      </c>
      <c r="C9" s="79">
        <v>27385</v>
      </c>
      <c r="D9" s="79">
        <v>64973</v>
      </c>
      <c r="E9" s="79">
        <v>9392</v>
      </c>
      <c r="F9" s="79">
        <v>15428</v>
      </c>
      <c r="G9" s="80">
        <v>1.6</v>
      </c>
      <c r="H9" s="81">
        <v>34.299999999999997</v>
      </c>
      <c r="I9" s="82">
        <v>23.75</v>
      </c>
    </row>
    <row r="10" spans="1:12" ht="18" customHeight="1">
      <c r="B10" s="61" t="s">
        <v>9</v>
      </c>
      <c r="C10" s="79">
        <v>27444</v>
      </c>
      <c r="D10" s="79">
        <v>64082</v>
      </c>
      <c r="E10" s="79">
        <v>9270</v>
      </c>
      <c r="F10" s="79">
        <v>15019</v>
      </c>
      <c r="G10" s="80">
        <v>1.6</v>
      </c>
      <c r="H10" s="81">
        <v>33.78</v>
      </c>
      <c r="I10" s="82">
        <v>23.44</v>
      </c>
    </row>
    <row r="11" spans="1:12" ht="18" customHeight="1" thickBot="1">
      <c r="B11" s="63" t="s">
        <v>10</v>
      </c>
      <c r="C11" s="83">
        <v>27441</v>
      </c>
      <c r="D11" s="83">
        <v>63096</v>
      </c>
      <c r="E11" s="83">
        <v>9173</v>
      </c>
      <c r="F11" s="83">
        <v>14727</v>
      </c>
      <c r="G11" s="84">
        <v>1.6</v>
      </c>
      <c r="H11" s="85">
        <v>33.43</v>
      </c>
      <c r="I11" s="86">
        <v>23.34</v>
      </c>
    </row>
    <row r="12" spans="1:12">
      <c r="B12" s="31" t="s">
        <v>154</v>
      </c>
      <c r="C12" s="30"/>
      <c r="D12" s="30"/>
      <c r="E12" s="30"/>
      <c r="F12" s="30"/>
      <c r="G12" s="30"/>
      <c r="H12" s="41"/>
      <c r="I12" s="41"/>
    </row>
  </sheetData>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workbookViewId="0">
      <selection activeCell="G2" sqref="G2"/>
    </sheetView>
  </sheetViews>
  <sheetFormatPr defaultColWidth="8.875" defaultRowHeight="12"/>
  <cols>
    <col min="1" max="1" width="2.5" style="39" customWidth="1"/>
    <col min="2" max="7" width="13.875" style="39" customWidth="1"/>
    <col min="8" max="16384" width="8.875" style="39"/>
  </cols>
  <sheetData>
    <row r="1" spans="1:12" s="122" customFormat="1" ht="17.25">
      <c r="A1" s="122" t="s">
        <v>296</v>
      </c>
    </row>
    <row r="2" spans="1:12" s="48" customFormat="1" ht="17.25">
      <c r="B2" s="29" t="s">
        <v>316</v>
      </c>
      <c r="C2" s="50"/>
      <c r="D2" s="50"/>
      <c r="E2" s="50"/>
      <c r="F2" s="50"/>
      <c r="G2" s="50"/>
    </row>
    <row r="3" spans="1:12">
      <c r="B3" s="3" t="s">
        <v>153</v>
      </c>
      <c r="C3" s="2"/>
      <c r="D3" s="2"/>
      <c r="E3" s="2"/>
      <c r="F3" s="2"/>
      <c r="G3" s="2"/>
      <c r="H3" s="2"/>
      <c r="I3" s="2"/>
      <c r="J3" s="2"/>
      <c r="K3" s="4"/>
      <c r="L3" s="4"/>
    </row>
    <row r="4" spans="1:12" ht="12.75" thickBot="1">
      <c r="B4" s="5"/>
      <c r="C4" s="20"/>
      <c r="D4" s="20"/>
      <c r="E4" s="20"/>
      <c r="F4" s="20"/>
      <c r="G4" s="8"/>
    </row>
    <row r="5" spans="1:12">
      <c r="B5" s="216" t="s">
        <v>23</v>
      </c>
      <c r="C5" s="210" t="s">
        <v>166</v>
      </c>
      <c r="D5" s="210" t="s">
        <v>165</v>
      </c>
      <c r="E5" s="210" t="s">
        <v>164</v>
      </c>
      <c r="F5" s="210" t="s">
        <v>163</v>
      </c>
      <c r="G5" s="214"/>
    </row>
    <row r="6" spans="1:12">
      <c r="B6" s="217"/>
      <c r="C6" s="211"/>
      <c r="D6" s="211"/>
      <c r="E6" s="211"/>
      <c r="F6" s="10" t="s">
        <v>162</v>
      </c>
      <c r="G6" s="60" t="s">
        <v>161</v>
      </c>
    </row>
    <row r="7" spans="1:12" ht="18" customHeight="1">
      <c r="B7" s="61" t="s">
        <v>7</v>
      </c>
      <c r="C7" s="21">
        <v>1569881700</v>
      </c>
      <c r="D7" s="21">
        <v>1494731530</v>
      </c>
      <c r="E7" s="87">
        <v>95.2</v>
      </c>
      <c r="F7" s="21">
        <v>150269.5817834523</v>
      </c>
      <c r="G7" s="62">
        <v>88708.10267062315</v>
      </c>
    </row>
    <row r="8" spans="1:12" ht="18" customHeight="1">
      <c r="B8" s="61" t="s">
        <v>8</v>
      </c>
      <c r="C8" s="21">
        <v>1534607900</v>
      </c>
      <c r="D8" s="21">
        <v>1478454222</v>
      </c>
      <c r="E8" s="87">
        <v>96.3</v>
      </c>
      <c r="F8" s="21">
        <v>152827.60202604919</v>
      </c>
      <c r="G8" s="62">
        <v>91318.976034589257</v>
      </c>
    </row>
    <row r="9" spans="1:12" ht="18" customHeight="1">
      <c r="B9" s="61" t="s">
        <v>333</v>
      </c>
      <c r="C9" s="21">
        <v>1445057600</v>
      </c>
      <c r="D9" s="21">
        <v>1381047868</v>
      </c>
      <c r="E9" s="87">
        <v>95.6</v>
      </c>
      <c r="F9" s="21">
        <v>147045.13074957411</v>
      </c>
      <c r="G9" s="62">
        <v>89515.677210267051</v>
      </c>
    </row>
    <row r="10" spans="1:12" ht="18" customHeight="1">
      <c r="B10" s="61" t="s">
        <v>9</v>
      </c>
      <c r="C10" s="21">
        <v>1409648100</v>
      </c>
      <c r="D10" s="21">
        <v>1349065475</v>
      </c>
      <c r="E10" s="87">
        <v>95.7</v>
      </c>
      <c r="F10" s="21">
        <v>145530.25620280474</v>
      </c>
      <c r="G10" s="62">
        <v>89823.921366269395</v>
      </c>
    </row>
    <row r="11" spans="1:12" ht="18" customHeight="1" thickBot="1">
      <c r="B11" s="63" t="s">
        <v>10</v>
      </c>
      <c r="C11" s="64">
        <v>1360674400</v>
      </c>
      <c r="D11" s="64">
        <v>1314670336</v>
      </c>
      <c r="E11" s="88">
        <v>96.6</v>
      </c>
      <c r="F11" s="64">
        <v>143319.56132126893</v>
      </c>
      <c r="G11" s="65">
        <v>89269.392001086439</v>
      </c>
    </row>
    <row r="12" spans="1:12">
      <c r="B12" s="30"/>
      <c r="C12" s="11"/>
      <c r="D12" s="11"/>
      <c r="E12" s="11"/>
      <c r="F12" s="11"/>
      <c r="G12" s="41"/>
    </row>
  </sheetData>
  <mergeCells count="5">
    <mergeCell ref="B5:B6"/>
    <mergeCell ref="C5:C6"/>
    <mergeCell ref="D5:D6"/>
    <mergeCell ref="E5:E6"/>
    <mergeCell ref="F5:G5"/>
  </mergeCells>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3"/>
  <sheetViews>
    <sheetView workbookViewId="0">
      <selection activeCell="H25" sqref="H25"/>
    </sheetView>
  </sheetViews>
  <sheetFormatPr defaultColWidth="8.875" defaultRowHeight="12"/>
  <cols>
    <col min="1" max="1" width="2.5" style="39" customWidth="1"/>
    <col min="2" max="2" width="10.625" style="39" customWidth="1"/>
    <col min="3" max="6" width="14.25" style="39" customWidth="1"/>
    <col min="7" max="16384" width="8.875" style="39"/>
  </cols>
  <sheetData>
    <row r="1" spans="1:12" s="122" customFormat="1" ht="17.25">
      <c r="A1" s="122" t="s">
        <v>296</v>
      </c>
    </row>
    <row r="2" spans="1:12" s="48" customFormat="1" ht="17.25">
      <c r="B2" s="1" t="s">
        <v>317</v>
      </c>
      <c r="C2" s="1"/>
      <c r="D2" s="49"/>
      <c r="E2" s="49"/>
      <c r="F2" s="49"/>
    </row>
    <row r="3" spans="1:12">
      <c r="B3" s="3" t="s">
        <v>173</v>
      </c>
      <c r="C3" s="2"/>
      <c r="D3" s="2"/>
      <c r="E3" s="2"/>
      <c r="F3" s="2"/>
      <c r="G3" s="2"/>
      <c r="H3" s="2"/>
      <c r="I3" s="2"/>
      <c r="J3" s="2"/>
      <c r="K3" s="4"/>
      <c r="L3" s="4"/>
    </row>
    <row r="4" spans="1:12" ht="12.75" thickBot="1">
      <c r="B4" s="5"/>
      <c r="C4" s="2"/>
      <c r="D4" s="2"/>
      <c r="E4" s="2"/>
      <c r="F4" s="2"/>
    </row>
    <row r="5" spans="1:12">
      <c r="B5" s="216" t="s">
        <v>23</v>
      </c>
      <c r="C5" s="210" t="s">
        <v>172</v>
      </c>
      <c r="D5" s="210"/>
      <c r="E5" s="210"/>
      <c r="F5" s="214"/>
    </row>
    <row r="6" spans="1:12">
      <c r="B6" s="217"/>
      <c r="C6" s="13" t="s">
        <v>171</v>
      </c>
      <c r="D6" s="13" t="s">
        <v>170</v>
      </c>
      <c r="E6" s="13" t="s">
        <v>169</v>
      </c>
      <c r="F6" s="54" t="s">
        <v>168</v>
      </c>
    </row>
    <row r="7" spans="1:12" ht="18.75" customHeight="1">
      <c r="B7" s="61" t="s">
        <v>7</v>
      </c>
      <c r="C7" s="69">
        <v>5718620117</v>
      </c>
      <c r="D7" s="69">
        <v>219888386</v>
      </c>
      <c r="E7" s="67">
        <v>397408094</v>
      </c>
      <c r="F7" s="89">
        <f>SUM(C7:E7)</f>
        <v>6335916597</v>
      </c>
    </row>
    <row r="8" spans="1:12" ht="18.75" customHeight="1">
      <c r="B8" s="61" t="s">
        <v>8</v>
      </c>
      <c r="C8" s="69">
        <v>5617409517</v>
      </c>
      <c r="D8" s="69">
        <v>319010327</v>
      </c>
      <c r="E8" s="67">
        <v>399196365</v>
      </c>
      <c r="F8" s="89">
        <f>SUM(C8:E8)</f>
        <v>6335616209</v>
      </c>
    </row>
    <row r="9" spans="1:12" ht="18.75" customHeight="1">
      <c r="B9" s="61" t="s">
        <v>334</v>
      </c>
      <c r="C9" s="69">
        <v>5572985844</v>
      </c>
      <c r="D9" s="69">
        <v>361697422</v>
      </c>
      <c r="E9" s="67">
        <v>418794686</v>
      </c>
      <c r="F9" s="89">
        <f>SUM(C9:E9)</f>
        <v>6353477952</v>
      </c>
    </row>
    <row r="10" spans="1:12" ht="18.75" customHeight="1">
      <c r="B10" s="61" t="s">
        <v>9</v>
      </c>
      <c r="C10" s="69">
        <v>5658922550</v>
      </c>
      <c r="D10" s="69">
        <v>353296412</v>
      </c>
      <c r="E10" s="67">
        <v>434184500</v>
      </c>
      <c r="F10" s="89">
        <f>SUM(C10:E10)</f>
        <v>6446403462</v>
      </c>
    </row>
    <row r="11" spans="1:12" ht="18.75" customHeight="1" thickBot="1">
      <c r="B11" s="63" t="s">
        <v>10</v>
      </c>
      <c r="C11" s="70">
        <v>5719209978</v>
      </c>
      <c r="D11" s="70">
        <v>326373836</v>
      </c>
      <c r="E11" s="68">
        <v>403054916</v>
      </c>
      <c r="F11" s="90">
        <f>SUM(C11:E11)</f>
        <v>6448638730</v>
      </c>
    </row>
    <row r="12" spans="1:12">
      <c r="B12" s="31" t="s">
        <v>167</v>
      </c>
      <c r="C12" s="11"/>
      <c r="D12" s="11"/>
      <c r="E12" s="41"/>
      <c r="F12" s="41"/>
    </row>
    <row r="13" spans="1:12">
      <c r="B13" s="31"/>
      <c r="C13" s="11"/>
      <c r="D13" s="11"/>
      <c r="E13" s="11"/>
      <c r="F13" s="11"/>
    </row>
  </sheetData>
  <mergeCells count="2">
    <mergeCell ref="B5:B6"/>
    <mergeCell ref="C5:F5"/>
  </mergeCells>
  <phoneticPr fontId="3"/>
  <pageMargins left="0.23622047244094491" right="0.23622047244094491" top="0.74803149606299213" bottom="0.74803149606299213" header="0.31496062992125984" footer="0.31496062992125984"/>
  <pageSetup paperSize="9" orientation="landscape" r:id="rId1"/>
  <headerFooter>
    <oddFooter>&amp;C&amp;F / &amp;A&amp;R&amp;P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vt:i4>
      </vt:variant>
    </vt:vector>
  </HeadingPairs>
  <TitlesOfParts>
    <vt:vector size="19" baseType="lpstr">
      <vt:lpstr>18-112</vt:lpstr>
      <vt:lpstr>18-113</vt:lpstr>
      <vt:lpstr>18-114</vt:lpstr>
      <vt:lpstr>18-115</vt:lpstr>
      <vt:lpstr>18-116</vt:lpstr>
      <vt:lpstr>18-117</vt:lpstr>
      <vt:lpstr>18-118</vt:lpstr>
      <vt:lpstr>18-119</vt:lpstr>
      <vt:lpstr>18-120</vt:lpstr>
      <vt:lpstr>18-121</vt:lpstr>
      <vt:lpstr>18-122</vt:lpstr>
      <vt:lpstr>18-123</vt:lpstr>
      <vt:lpstr>18-124</vt:lpstr>
      <vt:lpstr>18-125</vt:lpstr>
      <vt:lpstr>18-126</vt:lpstr>
      <vt:lpstr>18-127</vt:lpstr>
      <vt:lpstr>18-128</vt:lpstr>
      <vt:lpstr>18-129</vt:lpstr>
      <vt:lpstr>'18-128'!Print_Area</vt:lpstr>
    </vt:vector>
  </TitlesOfParts>
  <Company>日田市役所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梶原雅隆</dc:creator>
  <cp:lastModifiedBy>川村利幸</cp:lastModifiedBy>
  <cp:lastPrinted>2023-05-30T05:21:27Z</cp:lastPrinted>
  <dcterms:created xsi:type="dcterms:W3CDTF">2023-01-16T07:32:15Z</dcterms:created>
  <dcterms:modified xsi:type="dcterms:W3CDTF">2023-05-30T05:24:32Z</dcterms:modified>
</cp:coreProperties>
</file>