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4\04\財政課\新公会計制度全般\★財務書類作成★\R02（R01決算）\★2_HP公表ファイル\"/>
    </mc:Choice>
  </mc:AlternateContent>
  <bookViews>
    <workbookView xWindow="20370" yWindow="-4815" windowWidth="29040" windowHeight="16440" tabRatio="829"/>
  </bookViews>
  <sheets>
    <sheet name="目次" sheetId="9" r:id="rId1"/>
    <sheet name="一般会計等貸借対照表" sheetId="2" r:id="rId2"/>
    <sheet name="一般会計等行政コスト計算書" sheetId="3" r:id="rId3"/>
    <sheet name="一般会計等純資産変動計算書" sheetId="4" r:id="rId4"/>
    <sheet name="一般会計等資金収支計算書" sheetId="5" r:id="rId5"/>
    <sheet name="有形固定資産の明細" sheetId="7" r:id="rId6"/>
    <sheet name="無形固定資産の明細" sheetId="8" r:id="rId7"/>
    <sheet name="一般会計等_注記" sheetId="10" r:id="rId8"/>
  </sheets>
  <definedNames>
    <definedName name="_xlnm._FilterDatabase" localSheetId="2" hidden="1">一般会計等行政コスト計算書!#REF!</definedName>
    <definedName name="_xlnm._FilterDatabase" localSheetId="4" hidden="1">一般会計等資金収支計算書!#REF!</definedName>
    <definedName name="_xlnm._FilterDatabase" localSheetId="3" hidden="1">一般会計等純資産変動計算書!#REF!</definedName>
    <definedName name="_xlnm._FilterDatabase" localSheetId="1" hidden="1">一般会計等貸借対照表!#REF!</definedName>
    <definedName name="_Order1" hidden="1">255</definedName>
    <definedName name="AS2DocOpenMode" hidden="1">"AS2DocumentEdit"</definedName>
    <definedName name="_xlnm.Print_Area" localSheetId="7">一般会計等_注記!$A$1:$L$226</definedName>
    <definedName name="_xlnm.Print_Area" localSheetId="3">一般会計等純資産変動計算書!$A$1:$M$24</definedName>
    <definedName name="_xlnm.Print_Area" localSheetId="6">無形固定資産の明細!$A$1:$T$18</definedName>
    <definedName name="_xlnm.Print_Area" localSheetId="0">目次!$A$1:$AH$14</definedName>
    <definedName name="_xlnm.Print_Area" localSheetId="5">有形固定資産の明細!$A$1:$T$51</definedName>
    <definedName name="_xlnm.Print_Titles" localSheetId="7">一般会計等_注記!$1:$1</definedName>
    <definedName name="資料項目" localSheetId="7">#REF!</definedName>
    <definedName name="資料項目">#REF!</definedName>
  </definedNames>
  <calcPr calcId="162913"/>
</workbook>
</file>

<file path=xl/calcChain.xml><?xml version="1.0" encoding="utf-8"?>
<calcChain xmlns="http://schemas.openxmlformats.org/spreadsheetml/2006/main">
  <c r="R18" i="8" l="1"/>
  <c r="R17" i="8"/>
  <c r="P16" i="8"/>
  <c r="N16" i="8"/>
  <c r="L16" i="8"/>
  <c r="J16" i="8"/>
  <c r="R16" i="8" s="1"/>
  <c r="H16" i="8"/>
  <c r="F16" i="8"/>
  <c r="D16" i="8"/>
  <c r="P11" i="8"/>
  <c r="P10" i="8"/>
  <c r="N9" i="8"/>
  <c r="L9" i="8"/>
  <c r="J9" i="8"/>
  <c r="P9" i="8" s="1"/>
  <c r="H9" i="8"/>
  <c r="F9" i="8"/>
  <c r="D9" i="8"/>
  <c r="P49" i="7"/>
  <c r="N49" i="7"/>
  <c r="L49" i="7"/>
  <c r="J49" i="7"/>
  <c r="R49" i="7" s="1"/>
  <c r="H49" i="7"/>
  <c r="F49" i="7"/>
  <c r="D49" i="7"/>
  <c r="R48" i="7"/>
  <c r="R47" i="7"/>
  <c r="R46" i="7"/>
  <c r="R45" i="7"/>
  <c r="R44" i="7"/>
  <c r="R43" i="7"/>
  <c r="P42" i="7"/>
  <c r="N42" i="7"/>
  <c r="L42" i="7"/>
  <c r="J42" i="7"/>
  <c r="H42" i="7"/>
  <c r="F42" i="7"/>
  <c r="D42" i="7"/>
  <c r="R42" i="7" s="1"/>
  <c r="R41" i="7"/>
  <c r="R40" i="7"/>
  <c r="R39" i="7"/>
  <c r="R38" i="7"/>
  <c r="R37" i="7"/>
  <c r="R36" i="7"/>
  <c r="R35" i="7"/>
  <c r="R34" i="7"/>
  <c r="R33" i="7"/>
  <c r="P32" i="7"/>
  <c r="N32" i="7"/>
  <c r="L32" i="7"/>
  <c r="J32" i="7"/>
  <c r="H32" i="7"/>
  <c r="F32" i="7"/>
  <c r="R32" i="7" s="1"/>
  <c r="D32" i="7"/>
  <c r="N26" i="7"/>
  <c r="L26" i="7"/>
  <c r="H26" i="7"/>
  <c r="J25" i="7"/>
  <c r="Y25" i="7" s="1"/>
  <c r="F25" i="7"/>
  <c r="D25" i="7"/>
  <c r="D24" i="7"/>
  <c r="J24" i="7" s="1"/>
  <c r="Y23" i="7"/>
  <c r="P23" i="7"/>
  <c r="D23" i="7"/>
  <c r="J22" i="7"/>
  <c r="Y22" i="7" s="1"/>
  <c r="D22" i="7"/>
  <c r="J21" i="7"/>
  <c r="Y21" i="7" s="1"/>
  <c r="H21" i="7"/>
  <c r="D21" i="7"/>
  <c r="F20" i="7"/>
  <c r="D20" i="7"/>
  <c r="J20" i="7" s="1"/>
  <c r="N19" i="7"/>
  <c r="L19" i="7"/>
  <c r="H19" i="7"/>
  <c r="F19" i="7"/>
  <c r="D19" i="7"/>
  <c r="D18" i="7"/>
  <c r="J18" i="7" s="1"/>
  <c r="Y17" i="7"/>
  <c r="P17" i="7"/>
  <c r="D17" i="7"/>
  <c r="Y16" i="7"/>
  <c r="P16" i="7"/>
  <c r="D16" i="7"/>
  <c r="Y15" i="7"/>
  <c r="P15" i="7"/>
  <c r="D15" i="7"/>
  <c r="Y14" i="7"/>
  <c r="P14" i="7"/>
  <c r="D14" i="7"/>
  <c r="D13" i="7"/>
  <c r="J13" i="7" s="1"/>
  <c r="F12" i="7"/>
  <c r="D12" i="7"/>
  <c r="J12" i="7" s="1"/>
  <c r="D11" i="7"/>
  <c r="J11" i="7" s="1"/>
  <c r="F10" i="7"/>
  <c r="J10" i="7" s="1"/>
  <c r="D10" i="7"/>
  <c r="D26" i="7" s="1"/>
  <c r="N9" i="7"/>
  <c r="L9" i="7"/>
  <c r="H9" i="7"/>
  <c r="D9" i="7"/>
  <c r="Y20" i="7" l="1"/>
  <c r="P20" i="7"/>
  <c r="J19" i="7"/>
  <c r="Y10" i="7"/>
  <c r="J9" i="7"/>
  <c r="P9" i="7" s="1"/>
  <c r="J26" i="7"/>
  <c r="P10" i="7"/>
  <c r="P13" i="7"/>
  <c r="Y13" i="7"/>
  <c r="Y11" i="7"/>
  <c r="P11" i="7"/>
  <c r="P18" i="7"/>
  <c r="Y18" i="7"/>
  <c r="Y24" i="7"/>
  <c r="P24" i="7"/>
  <c r="P12" i="7"/>
  <c r="Y12" i="7"/>
  <c r="F26" i="7"/>
  <c r="F9" i="7"/>
  <c r="P21" i="7"/>
  <c r="P22" i="7"/>
  <c r="P25" i="7"/>
  <c r="P19" i="7" l="1"/>
  <c r="Y19" i="7"/>
  <c r="Y26" i="7"/>
  <c r="P26" i="7"/>
</calcChain>
</file>

<file path=xl/comments1.xml><?xml version="1.0" encoding="utf-8"?>
<comments xmlns="http://schemas.openxmlformats.org/spreadsheetml/2006/main">
  <authors>
    <author>広田 賢司</author>
  </authors>
  <commentList>
    <comment ref="D8" authorId="0" shapeId="0">
      <text>
        <r>
          <rPr>
            <b/>
            <sz val="9"/>
            <color indexed="81"/>
            <rFont val="MS P ゴシック"/>
            <family val="3"/>
            <charset val="128"/>
          </rPr>
          <t>広田 賢司:</t>
        </r>
        <r>
          <rPr>
            <sz val="9"/>
            <color indexed="81"/>
            <rFont val="MS P ゴシック"/>
            <family val="3"/>
            <charset val="128"/>
          </rPr>
          <t xml:space="preserve">
日田市様成果を転記</t>
        </r>
      </text>
    </comment>
    <comment ref="J8" authorId="0" shapeId="0">
      <text>
        <r>
          <rPr>
            <b/>
            <sz val="9"/>
            <color indexed="81"/>
            <rFont val="MS P ゴシック"/>
            <family val="3"/>
            <charset val="128"/>
          </rPr>
          <t>広田 賢司:</t>
        </r>
        <r>
          <rPr>
            <sz val="9"/>
            <color indexed="81"/>
            <rFont val="MS P ゴシック"/>
            <family val="3"/>
            <charset val="128"/>
          </rPr>
          <t xml:space="preserve">
固定</t>
        </r>
      </text>
    </comment>
  </commentList>
</comments>
</file>

<file path=xl/sharedStrings.xml><?xml version="1.0" encoding="utf-8"?>
<sst xmlns="http://schemas.openxmlformats.org/spreadsheetml/2006/main" count="745" uniqueCount="417">
  <si>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</si>
  <si>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</si>
  <si>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</si>
  <si>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</si>
  <si>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</si>
  <si>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</si>
  <si>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</si>
  <si>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</si>
  <si>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</si>
  <si>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</si>
  <si>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</si>
  <si>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</si>
  <si>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</si>
  <si>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</si>
  <si>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</si>
  <si>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</si>
  <si>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</si>
  <si>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</si>
  <si>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</si>
  <si>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</si>
  <si>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</si>
  <si>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</si>
  <si>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</si>
  <si>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</si>
  <si>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</si>
  <si>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</si>
  <si>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</si>
  <si>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</si>
  <si>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</si>
  <si>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</si>
  <si>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</si>
  <si>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</si>
  <si>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</si>
  <si>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</si>
  <si>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</si>
  <si>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</si>
  <si>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</si>
  <si>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</si>
  <si>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</si>
  <si>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</si>
  <si>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</si>
  <si>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負債合計</t>
  </si>
  <si>
    <t>固定負債</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</si>
  <si>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</si>
  <si>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</si>
  <si>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</si>
  <si>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</si>
  <si>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</si>
  <si>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</si>
  <si>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</si>
  <si>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</si>
  <si>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</si>
  <si>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</si>
  <si>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</si>
  <si>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</si>
  <si>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</si>
  <si>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純経常行政コスト</t>
  </si>
  <si>
    <t>経常費用</t>
  </si>
  <si>
    <t>業務費用</t>
  </si>
  <si>
    <t>人件費</t>
  </si>
  <si>
    <t>物件費等</t>
  </si>
  <si>
    <t>物件費</t>
  </si>
  <si>
    <t>維持補修費</t>
  </si>
  <si>
    <t>減価償却費</t>
  </si>
  <si>
    <t>支払利息</t>
  </si>
  <si>
    <t>徴収不能引当金繰入額</t>
  </si>
  <si>
    <t>移転費用</t>
  </si>
  <si>
    <t>補助金等</t>
  </si>
  <si>
    <t>社会保障給付</t>
  </si>
  <si>
    <t>他会計への繰出金</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</si>
  <si>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</si>
  <si>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</si>
  <si>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</si>
  <si>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</si>
  <si>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</si>
  <si>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</si>
  <si>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</si>
  <si>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</si>
  <si>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</si>
  <si>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</si>
  <si>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</si>
  <si>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</si>
  <si>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</si>
  <si>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</si>
  <si>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</si>
  <si>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</si>
  <si>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</si>
  <si>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</si>
  <si>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</si>
  <si>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</si>
  <si>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</si>
  <si>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</si>
  <si>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</si>
  <si>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</si>
  <si>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</si>
  <si>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</si>
  <si>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</si>
  <si>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</si>
  <si>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</si>
  <si>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</si>
  <si>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</si>
  <si>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</si>
  <si>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</si>
  <si>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</si>
  <si>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</si>
  <si>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</si>
  <si>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</si>
  <si>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</si>
  <si>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</si>
  <si>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</si>
  <si>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</si>
  <si>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</si>
  <si>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</si>
  <si>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</si>
  <si>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</si>
  <si>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</si>
  <si>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</si>
  <si>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</si>
  <si>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</si>
  <si>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</si>
  <si>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</si>
  <si>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</si>
  <si>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</si>
  <si>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</si>
  <si>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</si>
  <si>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財務活動収入</t>
  </si>
  <si>
    <t>本年度資金収支額</t>
  </si>
  <si>
    <t>前年度末資金残高</t>
  </si>
  <si>
    <t>本年度末資金残高</t>
  </si>
  <si>
    <t>前年度末歳計外現金残高</t>
  </si>
  <si>
    <t>本年度歳計外現金増減額</t>
  </si>
  <si>
    <t>本年度末歳計外現金残高</t>
  </si>
  <si>
    <t>本年度末現金預金残高</t>
  </si>
  <si>
    <t>金額</t>
  </si>
  <si>
    <t>退職手当引当金繰入額</t>
  </si>
  <si>
    <t>賞与等引当金繰入額</t>
  </si>
  <si>
    <t>【様式第１号】</t>
  </si>
  <si>
    <t>【資産の部】</t>
  </si>
  <si>
    <t>【負債の部】</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</si>
  <si>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</si>
  <si>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</si>
  <si>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</si>
  <si>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</si>
  <si>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</si>
  <si>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</si>
  <si>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</si>
  <si>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</si>
  <si>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</si>
  <si>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</si>
  <si>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</si>
  <si>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</si>
  <si>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</si>
  <si>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</si>
  <si>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t>
  </si>
  <si>
    <t>input</t>
  </si>
  <si>
    <t>項目cd</t>
  </si>
  <si>
    <t>金額_固定資産等形成分</t>
  </si>
  <si>
    <t>金額_余剰分</t>
  </si>
  <si>
    <t>地方債</t>
  </si>
  <si>
    <t>1年内償還予定地方債</t>
  </si>
  <si>
    <r>
      <t>その他の</t>
    </r>
    <r>
      <rPr>
        <sz val="10"/>
        <rFont val="ＭＳ Ｐゴシック"/>
        <family val="3"/>
        <charset val="128"/>
      </rPr>
      <t>業務費用</t>
    </r>
  </si>
  <si>
    <t>貸借対照表</t>
  </si>
  <si>
    <t>地方債償還支出</t>
  </si>
  <si>
    <t>地方債発行収入</t>
  </si>
  <si>
    <t>一般会計等　行政コスト計算書</t>
  </si>
  <si>
    <t>一般会計等　純資産変動計算書</t>
  </si>
  <si>
    <t>一般会計等　資金収支計算書</t>
  </si>
  <si>
    <t>（単位：千円）</t>
  </si>
  <si>
    <t>一般会計等 貸借対照表</t>
  </si>
  <si>
    <t>※単位未満を四捨五入しているため、金額が一致しない場合があります。</t>
  </si>
  <si>
    <t>自 平成31年4月1日</t>
  </si>
  <si>
    <t>(令和02年3月31日現在）</t>
  </si>
  <si>
    <t>至  令和02年3月31日</t>
  </si>
  <si>
    <t>OK</t>
  </si>
  <si>
    <t>一般会計等財務書類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</si>
  <si>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</si>
  <si>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</si>
  <si>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</si>
  <si>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</si>
  <si>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</si>
  <si>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</si>
  <si>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</si>
  <si>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</si>
  <si>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</si>
  <si>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</si>
  <si>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</si>
  <si>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</si>
  <si>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</si>
  <si>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</si>
  <si>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</si>
  <si>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</si>
  <si>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</si>
  <si>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</si>
  <si>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</si>
  <si>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</si>
  <si>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</si>
  <si>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</si>
  <si>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</si>
  <si>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なし</t>
  </si>
  <si>
    <t>（４）有形固定資産等の減価償却の方法</t>
  </si>
  <si>
    <t>① 有形固定資産（リース資産を除く）・・・・・・・・・・定額法</t>
  </si>
  <si>
    <t>　　</t>
  </si>
  <si>
    <t>なお、主な耐用年数は以下の通りです。</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</si>
  <si>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</si>
  <si>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</si>
  <si>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</si>
  <si>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</si>
  <si>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</si>
  <si>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</si>
  <si>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</si>
  <si>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</si>
  <si>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</si>
  <si>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</si>
  <si>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</si>
  <si>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</si>
  <si>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</si>
  <si>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</si>
  <si>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</si>
  <si>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</si>
  <si>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</si>
  <si>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</si>
  <si>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</si>
  <si>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</si>
  <si>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</si>
  <si>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</si>
  <si>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</si>
  <si>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</si>
  <si>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なお、現金及び現金同等物には、出納整理期間における取引により発生する資金の受け払いを含ん</t>
  </si>
  <si>
    <t>でいます。</t>
  </si>
  <si>
    <t>（８）その他財務書類作成のための基本となる重要な事項</t>
  </si>
  <si>
    <t>① 出納整理期間</t>
  </si>
  <si>
    <t>当会計年度に係る出納整理期間（令和2年4月1日～5月31日）の現金出納に関する取引を当会計</t>
  </si>
  <si>
    <t>年度の取引に含めています。</t>
  </si>
  <si>
    <t>② 消費税及び地方消費税の会計処理</t>
  </si>
  <si>
    <t>税込方式によっています。</t>
  </si>
  <si>
    <t>③ 物品及びソフトウェアの計上基準</t>
  </si>
  <si>
    <t>計上しています。ソフトウェアについても、原則として物品の取扱いに準じています。</t>
  </si>
  <si>
    <t>④ 資本的支出と修繕費の区分基準</t>
  </si>
  <si>
    <t>として処理しています。ただし、実施した工事の性質により、原状回復と判断された工事につい</t>
  </si>
  <si>
    <t>ては金額によらず修繕費として処理しています。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</si>
  <si>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</si>
  <si>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</si>
  <si>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</si>
  <si>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</si>
  <si>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</si>
  <si>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</si>
  <si>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</si>
  <si>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</si>
  <si>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</si>
  <si>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</si>
  <si>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</si>
  <si>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</si>
  <si>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</si>
  <si>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</si>
  <si>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</si>
  <si>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</si>
  <si>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</si>
  <si>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</si>
  <si>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計</t>
  </si>
  <si>
    <t>0千円</t>
  </si>
  <si>
    <t>（２）係争中の訴訟等で損害賠償等の請求を受けているもの</t>
  </si>
  <si>
    <t>（３）その他主要な偶発債務</t>
  </si>
  <si>
    <t>５．追加情報</t>
  </si>
  <si>
    <t>（１）財務書類の内容を理解するために必要と認められる事項</t>
  </si>
  <si>
    <t>①一般会計等財務書類の対象範囲は次の通りです。</t>
  </si>
  <si>
    <t>一般会計</t>
  </si>
  <si>
    <t>住宅新築資金等貸付事業</t>
  </si>
  <si>
    <t>給水施設事業</t>
  </si>
  <si>
    <t>診療所事業</t>
  </si>
  <si>
    <t>情報センター事業</t>
  </si>
  <si>
    <t>②地方自治法第235条の５に基づき出納整理期間が設けられている会計においては、出納整理期間</t>
  </si>
  <si>
    <t>　における現金の受け払い等を終了した後の計数をもって会計年度末の計数としています。</t>
  </si>
  <si>
    <t>③表示単位未満の金額は四捨五入することとしておりますが、四捨五入により合計金額が一致しな</t>
  </si>
  <si>
    <t>　い場合があります。　</t>
  </si>
  <si>
    <t>④地方公共団体の財政の健全化に関する法律に基づく健全化判断比率の状況</t>
  </si>
  <si>
    <t>実質赤字比率・・・・・・・・・・・・・・・・・・・</t>
  </si>
  <si>
    <t>％</t>
  </si>
  <si>
    <t>連結実質赤字比率・・・・・・・・・・・・・・・・・</t>
  </si>
  <si>
    <t>実質公債費比率・・・・・・・・・・・・・・・・・・</t>
  </si>
  <si>
    <t>将来負担比率・・・・・・・・・・・・・・・・・・・</t>
  </si>
  <si>
    <t>⑤利子補給等に係る債務負担行為の翌年度以降の支出予定額</t>
  </si>
  <si>
    <t>⑥過年度修正等に関する事項</t>
  </si>
  <si>
    <t>（２）貸借対照表に係る事項</t>
  </si>
  <si>
    <t>①売却可能資産の範囲及び内訳</t>
  </si>
  <si>
    <t>　ア　範囲</t>
  </si>
  <si>
    <t>個別の固定資産について、売却可能性を検討した上で決定しています。</t>
  </si>
  <si>
    <t>　イ　内訳</t>
  </si>
  <si>
    <t>　　土地</t>
  </si>
  <si>
    <t>　　立木竹</t>
  </si>
  <si>
    <t>　　建物</t>
  </si>
  <si>
    <t>　　工作物</t>
  </si>
  <si>
    <t>　　船舶</t>
  </si>
  <si>
    <t>　　浮標等</t>
  </si>
  <si>
    <t>　　航空機</t>
  </si>
  <si>
    <t>　　その他</t>
  </si>
  <si>
    <t>令和2年3月31日時点における売却可能価額を記載しています。</t>
  </si>
  <si>
    <t>また、括弧内の金額は貸借対照表における簿価を記載しています。</t>
  </si>
  <si>
    <t>②地方公共団体の財政の健全化に関する法律に基づく将来負担比率の算定要素</t>
  </si>
  <si>
    <t>標準財政規模・・・・・・・・・・・・・・・・・・・・・・</t>
  </si>
  <si>
    <t>千円</t>
  </si>
  <si>
    <t>元利償還金・準元利償還金に係る基準財政需要額算入額・・・</t>
  </si>
  <si>
    <t>将来負担額・・・・・・・・・・・・・・・・・・・・・・・</t>
  </si>
  <si>
    <t>充当可能基金額・・・・・・・・・・・・・・・・・・・・・</t>
  </si>
  <si>
    <t>特定財源見込額・・・・・・・・・・・・・・・・・・・・・</t>
  </si>
  <si>
    <t>地方債現在高等に係る基準財政需要額算入額・・・・・・・・</t>
  </si>
  <si>
    <t>（３）行政コスト計算書に係る事項</t>
  </si>
  <si>
    <t>（４）純資産変動計算書に係る事項</t>
  </si>
  <si>
    <t>①固定資産形成分</t>
  </si>
  <si>
    <t>固定資産の額に流動資産における短期貸付金及び基金等を加えた額を計上しています。</t>
  </si>
  <si>
    <t>②余剰分（不足分）</t>
  </si>
  <si>
    <t>純資産合計額のうち、固定資産等形成分を差し引いた金額を計上しています。</t>
  </si>
  <si>
    <t>（５）資金収支計算書に係る事項</t>
  </si>
  <si>
    <t>①基礎的財政収支</t>
  </si>
  <si>
    <t>②既存の決算情報との関連性</t>
  </si>
  <si>
    <t>収入（歳入）</t>
  </si>
  <si>
    <t>支出（歳出）</t>
  </si>
  <si>
    <t>歳入歳出決算書</t>
  </si>
  <si>
    <t>40,878,776千円</t>
  </si>
  <si>
    <t>39,751,398千円</t>
  </si>
  <si>
    <t>財務書類の対象となる会計の範囲に伴う差額</t>
  </si>
  <si>
    <t>836,300千円</t>
  </si>
  <si>
    <t>836,005千円</t>
  </si>
  <si>
    <t>繰越金のうち前年度歳入歳出差引額に伴う差額</t>
  </si>
  <si>
    <t>△1,179,615千円</t>
  </si>
  <si>
    <t>繰越金のうち歳計剰余金処分による基金積立に伴う差額</t>
  </si>
  <si>
    <t>340,000千円</t>
  </si>
  <si>
    <t>翌年度繰上げ充用金に伴う差額</t>
  </si>
  <si>
    <t>相殺消去に伴う差額</t>
  </si>
  <si>
    <t>△427,082千円</t>
  </si>
  <si>
    <t>資金収支計算書</t>
  </si>
  <si>
    <t>40,450,267千円</t>
  </si>
  <si>
    <t>40,502,209千円</t>
  </si>
  <si>
    <t>　地方自治法第233条第1項に基づく歳入歳出決算書は「一般会計」を対象範囲としているのに対</t>
  </si>
  <si>
    <t>し、資金収支計算書は「一般会計等」を対象としているため、歳入歳出決算書と資金収支計算書は</t>
  </si>
  <si>
    <t>一部の特別会計の分だけ相違します。</t>
  </si>
  <si>
    <t>　歳入歳出決算書では繰越金を収入として計上しますが、公会計では計上しないため、その分だけ</t>
  </si>
  <si>
    <t>相違します。</t>
  </si>
  <si>
    <t>③資金収支計算書の業務活動収支と純資産変動計算書の本年度差額との差額の内訳</t>
  </si>
  <si>
    <t>2,066,579千円</t>
  </si>
  <si>
    <t>　　投資活動収入の国県等補助金収入</t>
  </si>
  <si>
    <t>908,229千円</t>
  </si>
  <si>
    <t>　　未収債権、未払債務等の増加（減少）</t>
  </si>
  <si>
    <t>1,238,448千円</t>
  </si>
  <si>
    <t>　　減価償却費</t>
  </si>
  <si>
    <t>△7,080,315千円</t>
  </si>
  <si>
    <t>　　賞与等引当金繰入額</t>
  </si>
  <si>
    <t>△405,637千円</t>
  </si>
  <si>
    <t>　　退職手当引当金繰入額　</t>
  </si>
  <si>
    <t>△222,248千円</t>
  </si>
  <si>
    <t>　　徴収不能引当金繰入額</t>
  </si>
  <si>
    <t>△10,945千円</t>
  </si>
  <si>
    <t>　　資産除売却益（損）</t>
  </si>
  <si>
    <t>△78,730千円</t>
  </si>
  <si>
    <t>純資産変動計算書の本年度差額</t>
  </si>
  <si>
    <t>△3,584,619千円</t>
  </si>
  <si>
    <t>④重要な非資金取引</t>
  </si>
  <si>
    <t>【様式第５号】</t>
  </si>
  <si>
    <t>附属明細書</t>
  </si>
  <si>
    <t>１．貸借対照表の内容に関する明細</t>
  </si>
  <si>
    <t>一般会計等</t>
  </si>
  <si>
    <t>（１）資産項目の明細</t>
  </si>
  <si>
    <t>①有形固定資産の明細</t>
  </si>
  <si>
    <t>平成31年度(令和02年3月31日現在)</t>
  </si>
  <si>
    <t>（単位：円）</t>
  </si>
  <si>
    <t>正</t>
    <rPh sb="0" eb="1">
      <t>セイ</t>
    </rPh>
    <phoneticPr fontId="71"/>
  </si>
  <si>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</si>
  <si>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</si>
  <si>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</si>
  <si>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</si>
  <si>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</si>
  <si>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</si>
  <si>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</si>
  <si>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</si>
  <si>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期首（日田市様）</t>
    <rPh sb="0" eb="2">
      <t>キシュ</t>
    </rPh>
    <rPh sb="3" eb="6">
      <t>ヒタシ</t>
    </rPh>
    <rPh sb="6" eb="7">
      <t>サマ</t>
    </rPh>
    <phoneticPr fontId="71"/>
  </si>
  <si>
    <t>期末</t>
    <rPh sb="0" eb="2">
      <t>キマツ</t>
    </rPh>
    <phoneticPr fontId="71"/>
  </si>
  <si>
    <t xml:space="preserve"> 事業用資産</t>
  </si>
  <si>
    <t>　  土地</t>
  </si>
  <si>
    <t>-</t>
    <phoneticPr fontId="71"/>
  </si>
  <si>
    <t>　　建設仮勘定</t>
  </si>
  <si>
    <t xml:space="preserve"> インフラ資産</t>
  </si>
  <si>
    <t>-</t>
    <phoneticPr fontId="71"/>
  </si>
  <si>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</si>
  <si>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</si>
  <si>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</si>
  <si>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</si>
  <si>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</si>
  <si>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</si>
  <si>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</si>
  <si>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</si>
  <si>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</si>
  <si>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</si>
  <si>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</si>
  <si>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財務書類（一般会計等）</t>
    <rPh sb="0" eb="2">
      <t>ザイム</t>
    </rPh>
    <rPh sb="2" eb="4">
      <t>ショルイ</t>
    </rPh>
    <rPh sb="5" eb="7">
      <t>イッパン</t>
    </rPh>
    <rPh sb="7" eb="9">
      <t>カイケイ</t>
    </rPh>
    <rPh sb="9" eb="10">
      <t>トウ</t>
    </rPh>
    <phoneticPr fontId="83"/>
  </si>
  <si>
    <t>貸借対照表</t>
    <rPh sb="0" eb="2">
      <t>タイシャク</t>
    </rPh>
    <rPh sb="2" eb="5">
      <t>タイショウヒョウ</t>
    </rPh>
    <phoneticPr fontId="83"/>
  </si>
  <si>
    <t>行政コスト計算書</t>
    <rPh sb="0" eb="2">
      <t>ギョウセイ</t>
    </rPh>
    <rPh sb="5" eb="8">
      <t>ケイサンショ</t>
    </rPh>
    <phoneticPr fontId="83"/>
  </si>
  <si>
    <t>純資産変動計算書</t>
  </si>
  <si>
    <t>附属明細書</t>
    <phoneticPr fontId="83"/>
  </si>
  <si>
    <t>１．貸借対照表の内容に関する明細</t>
    <rPh sb="2" eb="4">
      <t>タイシャク</t>
    </rPh>
    <rPh sb="4" eb="7">
      <t>タイショウヒョウ</t>
    </rPh>
    <rPh sb="8" eb="10">
      <t>ナイヨウ</t>
    </rPh>
    <rPh sb="11" eb="12">
      <t>カン</t>
    </rPh>
    <rPh sb="14" eb="16">
      <t>メイサイ</t>
    </rPh>
    <phoneticPr fontId="83"/>
  </si>
  <si>
    <t>注記</t>
    <rPh sb="0" eb="2">
      <t>チュウキ</t>
    </rPh>
    <phoneticPr fontId="83"/>
  </si>
  <si>
    <t>日田市総務部財政課</t>
    <rPh sb="0" eb="3">
      <t>ヒタシ</t>
    </rPh>
    <rPh sb="3" eb="5">
      <t>ソウム</t>
    </rPh>
    <rPh sb="5" eb="6">
      <t>ブ</t>
    </rPh>
    <rPh sb="6" eb="9">
      <t>ザイセイカ</t>
    </rPh>
    <phoneticPr fontId="83"/>
  </si>
  <si>
    <t>現金（手許現金及び要求払預金）及び現金同等物（預金等）</t>
    <phoneticPr fontId="61"/>
  </si>
  <si>
    <t>大分県信用保証協会</t>
    <rPh sb="0" eb="3">
      <t>オオイタケン</t>
    </rPh>
    <rPh sb="3" eb="5">
      <t>シンヨウ</t>
    </rPh>
    <rPh sb="5" eb="7">
      <t>ホショウ</t>
    </rPh>
    <rPh sb="7" eb="9">
      <t>キョウカイ</t>
    </rPh>
    <phoneticPr fontId="61"/>
  </si>
  <si>
    <t>－</t>
    <phoneticPr fontId="61"/>
  </si>
  <si>
    <t>1,841千円</t>
    <phoneticPr fontId="61"/>
  </si>
  <si>
    <t>635,141千円</t>
    <phoneticPr fontId="61"/>
  </si>
  <si>
    <t>636,928千円</t>
    <phoneticPr fontId="61"/>
  </si>
  <si>
    <t>－</t>
    <phoneticPr fontId="61"/>
  </si>
  <si>
    <t>1,841千円</t>
    <phoneticPr fontId="61"/>
  </si>
  <si>
    <t>636,928千円</t>
    <phoneticPr fontId="61"/>
  </si>
  <si>
    <t>3,370,202千円</t>
    <rPh sb="9" eb="11">
      <t>センエン</t>
    </rPh>
    <phoneticPr fontId="61"/>
  </si>
  <si>
    <t>　63,794千円（70,415千円）</t>
    <phoneticPr fontId="61"/>
  </si>
  <si>
    <t>　63,794千円（70,415千円）</t>
    <phoneticPr fontId="61"/>
  </si>
  <si>
    <t>物品については、取得価額又は見積価格が100万円（美術品は300万円）以上の場合に資産として</t>
    <phoneticPr fontId="61"/>
  </si>
  <si>
    <t>資本的支出と修繕費の区分基準については、原則として金額が100万円未満であるときに、修繕費</t>
    <phoneticPr fontId="61"/>
  </si>
  <si>
    <t>15年 ～ 50年</t>
    <phoneticPr fontId="61"/>
  </si>
  <si>
    <t>10年 ～ 75年</t>
    <phoneticPr fontId="61"/>
  </si>
  <si>
    <t>2年 ～ 20年</t>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</si>
</sst>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 &quot;#,##0.00"/>
  </numFmts>
  <fonts count="90">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b/>
      <sz val="20"/>
      <name val="ＭＳ Ｐゴシック"/>
      <family val="3"/>
      <charset val="128"/>
    </font>
    <font>
      <sz val="12"/>
      <name val="ＭＳ Ｐゴシック"/>
      <family val="3"/>
      <charset val="128"/>
    </font>
    <font>
      <sz val="10.5"/>
      <color theme="0"/>
      <name val="ＭＳ Ｐゴシック"/>
      <family val="3"/>
      <charset val="128"/>
    </font>
    <font>
      <sz val="10"/>
      <color theme="0"/>
      <name val="ＭＳ Ｐゴシック"/>
      <family val="3"/>
      <charset val="128"/>
    </font>
    <font>
      <i/>
      <sz val="11"/>
      <name val="ＭＳ Ｐゴシック"/>
      <family val="3"/>
      <charset val="128"/>
    </font>
    <font>
      <sz val="11"/>
      <color theme="1"/>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b/>
      <sz val="10"/>
      <name val="ＭＳ Ｐゴシック"/>
      <family val="3"/>
      <charset val="128"/>
    </font>
    <font>
      <b/>
      <sz val="9"/>
      <name val="ＭＳ Ｐゴシック"/>
      <family val="3"/>
      <charset val="128"/>
    </font>
    <font>
      <b/>
      <sz val="12"/>
      <name val="ＭＳ Ｐゴシック"/>
      <family val="3"/>
      <charset val="128"/>
    </font>
    <font>
      <i/>
      <strike/>
      <sz val="11"/>
      <name val="ＭＳ Ｐゴシック"/>
      <family val="3"/>
      <charset val="128"/>
    </font>
    <font>
      <sz val="8.5"/>
      <name val="ＭＳ Ｐゴシック"/>
      <family val="3"/>
      <charset val="128"/>
    </font>
    <font>
      <sz val="9.5"/>
      <name val="ＭＳ Ｐゴシック"/>
      <family val="3"/>
      <charset val="128"/>
    </font>
    <font>
      <i/>
      <strike/>
      <sz val="11"/>
      <color rgb="FFFF0000"/>
      <name val="ＭＳ Ｐゴシック"/>
      <family val="3"/>
      <charset val="128"/>
    </font>
    <font>
      <i/>
      <sz val="10.5"/>
      <name val="ＭＳ Ｐゴシック"/>
      <family val="3"/>
      <charset val="128"/>
    </font>
    <font>
      <sz val="10"/>
      <color theme="1"/>
      <name val="ＭＳ Ｐゴシック"/>
      <family val="3"/>
      <charset val="128"/>
    </font>
    <font>
      <sz val="11"/>
      <color theme="0"/>
      <name val="ＭＳ Ｐゴシック"/>
      <family val="3"/>
      <charset val="128"/>
    </font>
    <font>
      <b/>
      <sz val="9.5"/>
      <name val="ＭＳ Ｐゴシック"/>
      <family val="3"/>
      <charset val="128"/>
    </font>
    <font>
      <i/>
      <sz val="8.5"/>
      <name val="ＭＳ Ｐゴシック"/>
      <family val="3"/>
      <charset val="128"/>
    </font>
    <font>
      <i/>
      <sz val="10"/>
      <name val="ＭＳ Ｐゴシック"/>
      <family val="3"/>
      <charset val="128"/>
    </font>
    <font>
      <b/>
      <sz val="10.5"/>
      <color rgb="FFFF0000"/>
      <name val="ＭＳ Ｐゴシック"/>
      <family val="3"/>
      <charset val="128"/>
    </font>
    <font>
      <sz val="7.5"/>
      <name val="ＭＳ Ｐゴシック"/>
      <family val="3"/>
      <charset val="128"/>
    </font>
    <font>
      <i/>
      <strike/>
      <sz val="8.5"/>
      <name val="ＭＳ Ｐゴシック"/>
      <family val="3"/>
      <charset val="128"/>
    </font>
    <font>
      <sz val="8.5"/>
      <color theme="1"/>
      <name val="ＭＳ Ｐゴシック"/>
      <family val="3"/>
      <charset val="128"/>
    </font>
    <font>
      <sz val="11"/>
      <color theme="0"/>
      <name val="ＭＳ Ｐゴシック"/>
      <family val="2"/>
      <charset val="128"/>
      <scheme val="minor"/>
    </font>
    <font>
      <sz val="16"/>
      <name val="ＭＳ Ｐゴシック"/>
      <family val="3"/>
      <charset val="128"/>
    </font>
    <font>
      <sz val="11"/>
      <color theme="1"/>
      <name val="ＭＳ Ｐゴシック"/>
      <family val="2"/>
      <charset val="128"/>
      <scheme val="minor"/>
    </font>
    <font>
      <b/>
      <sz val="16"/>
      <color theme="0"/>
      <name val="游ゴシック Medium"/>
      <family val="3"/>
      <charset val="128"/>
    </font>
    <font>
      <sz val="6"/>
      <name val="ＭＳ Ｐゴシック"/>
      <family val="2"/>
      <charset val="128"/>
      <scheme val="minor"/>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color theme="1"/>
      <name val="ＭＳ Ｐゴシック"/>
      <family val="2"/>
      <scheme val="minor"/>
    </font>
    <font>
      <sz val="9"/>
      <color theme="1"/>
      <name val="ＭＳ Ｐゴシック"/>
      <family val="3"/>
      <charset val="128"/>
    </font>
    <font>
      <b/>
      <sz val="9"/>
      <color indexed="81"/>
      <name val="MS P ゴシック"/>
      <family val="3"/>
      <charset val="128"/>
    </font>
    <font>
      <sz val="9"/>
      <color indexed="81"/>
      <name val="MS P 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sz val="10"/>
      <name val="ＭＳ ゴシック"/>
      <family val="3"/>
      <charset val="128"/>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1"/>
      <name val="ＭＳ Ｐゴシック"/>
      <family val="2"/>
      <charset val="128"/>
      <scheme val="minor"/>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4" tint="-0.4999237037263100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6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auto="1"/>
      </top>
      <bottom style="medium">
        <color indexed="64"/>
      </bottom>
      <diagonal/>
    </border>
    <border diagonalUp="1">
      <left/>
      <right style="thin">
        <color indexed="64"/>
      </right>
      <top/>
      <bottom/>
      <diagonal style="thin">
        <color indexed="64"/>
      </diagonal>
    </border>
    <border>
      <left style="thin">
        <color auto="1"/>
      </left>
      <right style="medium">
        <color indexed="64"/>
      </right>
      <top style="thin">
        <color auto="1"/>
      </top>
      <bottom style="thin">
        <color auto="1"/>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thin">
        <color indexed="64"/>
      </left>
      <right style="thin">
        <color indexed="64"/>
      </right>
      <top/>
      <bottom/>
      <diagonal/>
    </border>
    <border>
      <left style="thin">
        <color indexed="64"/>
      </left>
      <right style="medium">
        <color indexed="64"/>
      </right>
      <top/>
      <bottom style="medium">
        <color indexed="64"/>
      </bottom>
      <diagonal/>
    </border>
    <border diagonalUp="1">
      <left style="thin">
        <color indexed="64"/>
      </left>
      <right/>
      <top/>
      <bottom/>
      <diagonal style="thin">
        <color indexed="64"/>
      </diagonal>
    </border>
    <border>
      <left style="thin">
        <color auto="1"/>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9"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9"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9"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9"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38" fontId="5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30" fillId="0" borderId="0"/>
    <xf numFmtId="0" fontId="9" fillId="0" borderId="0">
      <alignment vertical="center"/>
    </xf>
  </cellStyleXfs>
  <cellXfs count="473">
    <xf numFmtId="0" fontId="0" fillId="0" borderId="0" xfId="0">
      <alignment vertical="center"/>
    </xf>
    <xf numFmtId="0" fontId="29" fillId="0" borderId="0" xfId="815" applyFont="1" applyAlignment="1">
      <alignment vertical="center"/>
    </xf>
    <xf numFmtId="0" fontId="30" fillId="0" borderId="0" xfId="815" applyFont="1" applyAlignment="1">
      <alignment vertical="center"/>
    </xf>
    <xf numFmtId="0" fontId="29" fillId="0" borderId="0" xfId="815" applyFont="1" applyAlignment="1">
      <alignment horizontal="center" vertical="center"/>
    </xf>
    <xf numFmtId="0" fontId="0" fillId="0" borderId="0" xfId="815" applyFont="1" applyAlignment="1">
      <alignment vertical="center"/>
    </xf>
    <xf numFmtId="0" fontId="29" fillId="0" borderId="0" xfId="837" applyFont="1" applyAlignment="1">
      <alignment vertical="center"/>
    </xf>
    <xf numFmtId="0" fontId="29" fillId="0" borderId="0" xfId="838" applyFont="1" applyAlignment="1">
      <alignment vertical="center"/>
    </xf>
    <xf numFmtId="0" fontId="30" fillId="0" borderId="0" xfId="837" applyFont="1" applyAlignment="1">
      <alignment vertical="center"/>
    </xf>
    <xf numFmtId="38" fontId="9" fillId="0" borderId="0" xfId="793" applyAlignment="1">
      <alignment vertical="center"/>
    </xf>
    <xf numFmtId="0" fontId="29" fillId="0" borderId="0" xfId="837" applyFont="1" applyAlignment="1">
      <alignment horizontal="center" vertical="center"/>
    </xf>
    <xf numFmtId="0" fontId="9" fillId="0" borderId="0" xfId="815" applyAlignment="1">
      <alignment vertical="center"/>
    </xf>
    <xf numFmtId="0" fontId="30" fillId="0" borderId="0" xfId="838" applyFont="1" applyAlignment="1">
      <alignment vertical="center"/>
    </xf>
    <xf numFmtId="38" fontId="30" fillId="0" borderId="0" xfId="793" applyFont="1" applyAlignment="1">
      <alignment vertical="center"/>
    </xf>
    <xf numFmtId="0" fontId="33" fillId="0" borderId="0" xfId="802" applyFont="1" applyAlignment="1">
      <alignment vertical="center"/>
    </xf>
    <xf numFmtId="0" fontId="29" fillId="0" borderId="0" xfId="838" applyFont="1" applyAlignment="1">
      <alignment horizontal="center" vertical="center"/>
    </xf>
    <xf numFmtId="0" fontId="34" fillId="0" borderId="0" xfId="802" applyFont="1" applyAlignment="1">
      <alignment vertical="center"/>
    </xf>
    <xf numFmtId="0" fontId="35" fillId="0" borderId="0" xfId="815" applyFont="1" applyAlignment="1">
      <alignment vertical="center"/>
    </xf>
    <xf numFmtId="0" fontId="30" fillId="0" borderId="0" xfId="840" applyFont="1" applyAlignment="1">
      <alignment vertical="center"/>
    </xf>
    <xf numFmtId="38" fontId="0" fillId="0" borderId="0" xfId="793" applyFont="1" applyAlignment="1">
      <alignment vertical="center"/>
    </xf>
    <xf numFmtId="38" fontId="36" fillId="0" borderId="0" xfId="793" applyFont="1" applyAlignment="1">
      <alignment vertical="center"/>
    </xf>
    <xf numFmtId="0" fontId="30" fillId="0" borderId="0" xfId="841" applyFont="1" applyAlignment="1">
      <alignment vertical="center"/>
    </xf>
    <xf numFmtId="0" fontId="29" fillId="0" borderId="0" xfId="840" applyFont="1" applyAlignment="1">
      <alignment vertical="center"/>
    </xf>
    <xf numFmtId="38" fontId="35" fillId="0" borderId="0" xfId="793" applyFont="1" applyAlignment="1">
      <alignment vertical="center"/>
    </xf>
    <xf numFmtId="38" fontId="9" fillId="0" borderId="0" xfId="793" applyAlignment="1">
      <alignment horizontal="center" vertical="center"/>
    </xf>
    <xf numFmtId="0" fontId="33" fillId="0" borderId="0" xfId="802" applyFont="1" applyAlignment="1">
      <alignment horizontal="center" vertical="center"/>
    </xf>
    <xf numFmtId="0" fontId="33" fillId="0" borderId="0" xfId="838" applyFont="1" applyAlignment="1">
      <alignment vertical="center"/>
    </xf>
    <xf numFmtId="0" fontId="9" fillId="0" borderId="0" xfId="837" applyAlignment="1">
      <alignment vertical="center"/>
    </xf>
    <xf numFmtId="0" fontId="34" fillId="0" borderId="0" xfId="838" applyFont="1" applyAlignment="1">
      <alignment vertical="center"/>
    </xf>
    <xf numFmtId="0" fontId="9" fillId="0" borderId="0" xfId="841" applyAlignment="1">
      <alignment vertical="center"/>
    </xf>
    <xf numFmtId="0" fontId="9" fillId="0" borderId="0" xfId="838" applyAlignment="1">
      <alignment vertical="center"/>
    </xf>
    <xf numFmtId="0" fontId="39" fillId="0" borderId="0" xfId="837" applyFont="1" applyAlignment="1">
      <alignment vertical="center"/>
    </xf>
    <xf numFmtId="0" fontId="33" fillId="0" borderId="0" xfId="838" applyFont="1" applyAlignment="1">
      <alignment horizontal="center" vertical="center"/>
    </xf>
    <xf numFmtId="0" fontId="9" fillId="0" borderId="0" xfId="840" applyAlignment="1">
      <alignment vertical="center"/>
    </xf>
    <xf numFmtId="38" fontId="43" fillId="0" borderId="0" xfId="793" applyFont="1" applyAlignment="1">
      <alignment vertical="center"/>
    </xf>
    <xf numFmtId="0" fontId="30" fillId="0" borderId="2" xfId="841" applyFont="1" applyBorder="1" applyAlignment="1">
      <alignment vertical="center"/>
    </xf>
    <xf numFmtId="0" fontId="46" fillId="0" borderId="0" xfId="815" applyFont="1" applyAlignment="1">
      <alignment vertical="center"/>
    </xf>
    <xf numFmtId="0" fontId="0" fillId="0" borderId="0" xfId="837" applyFont="1" applyAlignment="1">
      <alignment horizontal="left" vertical="center" shrinkToFit="1"/>
    </xf>
    <xf numFmtId="0" fontId="43" fillId="0" borderId="0" xfId="815" applyFont="1" applyAlignment="1">
      <alignment vertical="center"/>
    </xf>
    <xf numFmtId="0" fontId="36" fillId="0" borderId="0" xfId="815" applyFont="1" applyAlignment="1">
      <alignment vertical="center"/>
    </xf>
    <xf numFmtId="0" fontId="30" fillId="0" borderId="14" xfId="840" applyFont="1" applyBorder="1" applyAlignment="1">
      <alignment horizontal="left" vertical="center"/>
    </xf>
    <xf numFmtId="38" fontId="30" fillId="0" borderId="2" xfId="793" applyFont="1" applyBorder="1" applyAlignment="1">
      <alignment vertical="center"/>
    </xf>
    <xf numFmtId="0" fontId="30" fillId="0" borderId="17" xfId="840" applyFont="1" applyBorder="1" applyAlignment="1">
      <alignment horizontal="left" vertical="center"/>
    </xf>
    <xf numFmtId="0" fontId="30" fillId="0" borderId="18" xfId="840" applyFont="1" applyBorder="1" applyAlignment="1">
      <alignment horizontal="left" vertical="center"/>
    </xf>
    <xf numFmtId="0" fontId="47" fillId="0" borderId="0" xfId="837" applyFont="1" applyAlignment="1">
      <alignment vertical="center"/>
    </xf>
    <xf numFmtId="0" fontId="30" fillId="0" borderId="15" xfId="840" applyFont="1" applyBorder="1" applyAlignment="1">
      <alignment horizontal="left" vertical="center"/>
    </xf>
    <xf numFmtId="0" fontId="39" fillId="0" borderId="0" xfId="838" applyFont="1" applyAlignment="1">
      <alignment vertical="center"/>
    </xf>
    <xf numFmtId="0" fontId="44" fillId="0" borderId="0" xfId="842" applyFont="1" applyAlignment="1">
      <alignment horizontal="left" vertical="center"/>
    </xf>
    <xf numFmtId="38" fontId="48" fillId="0" borderId="0" xfId="793" applyFont="1" applyAlignment="1">
      <alignment vertical="center"/>
    </xf>
    <xf numFmtId="0" fontId="49" fillId="0" borderId="0" xfId="802" applyFont="1" applyAlignment="1">
      <alignment vertical="center"/>
    </xf>
    <xf numFmtId="0" fontId="0" fillId="0" borderId="0" xfId="838" applyFont="1" applyAlignment="1">
      <alignment horizontal="left" vertical="center" shrinkToFit="1"/>
    </xf>
    <xf numFmtId="38" fontId="30" fillId="0" borderId="1" xfId="793" applyFont="1" applyBorder="1" applyAlignment="1">
      <alignment vertical="center"/>
    </xf>
    <xf numFmtId="0" fontId="45" fillId="0" borderId="0" xfId="838" applyFont="1" applyAlignment="1">
      <alignment vertical="center"/>
    </xf>
    <xf numFmtId="0" fontId="33" fillId="0" borderId="0" xfId="814" applyFont="1" applyAlignment="1">
      <alignment vertical="center"/>
    </xf>
    <xf numFmtId="0" fontId="44" fillId="0" borderId="15" xfId="842" applyFont="1" applyBorder="1" applyAlignment="1">
      <alignment vertical="center"/>
    </xf>
    <xf numFmtId="0" fontId="51" fillId="0" borderId="0" xfId="838" applyFont="1" applyAlignment="1">
      <alignment vertical="center"/>
    </xf>
    <xf numFmtId="0" fontId="29" fillId="0" borderId="2" xfId="840" applyFont="1" applyBorder="1" applyAlignment="1">
      <alignment vertical="center"/>
    </xf>
    <xf numFmtId="180" fontId="0" fillId="0" borderId="19" xfId="815" applyNumberFormat="1" applyFont="1" applyBorder="1" applyAlignment="1">
      <alignment horizontal="right" vertical="center" shrinkToFit="1"/>
    </xf>
    <xf numFmtId="180" fontId="0" fillId="0" borderId="20" xfId="815" applyNumberFormat="1" applyFont="1" applyBorder="1" applyAlignment="1">
      <alignment horizontal="right" vertical="center" shrinkToFit="1"/>
    </xf>
    <xf numFmtId="38" fontId="52" fillId="0" borderId="0" xfId="793" applyFont="1" applyAlignment="1">
      <alignment vertical="center"/>
    </xf>
    <xf numFmtId="180" fontId="33" fillId="0" borderId="0" xfId="814" applyNumberFormat="1" applyFont="1" applyAlignment="1">
      <alignment vertical="center"/>
    </xf>
    <xf numFmtId="0" fontId="51" fillId="0" borderId="0" xfId="842" applyFont="1" applyAlignment="1">
      <alignment horizontal="left" vertical="center"/>
    </xf>
    <xf numFmtId="0" fontId="34" fillId="0" borderId="0" xfId="814" applyFont="1" applyAlignment="1">
      <alignment vertical="center"/>
    </xf>
    <xf numFmtId="38" fontId="51" fillId="0" borderId="0" xfId="793" applyFont="1" applyAlignment="1">
      <alignment vertical="center"/>
    </xf>
    <xf numFmtId="38" fontId="51" fillId="0" borderId="18" xfId="793" applyFont="1" applyBorder="1" applyAlignment="1">
      <alignment vertical="center"/>
    </xf>
    <xf numFmtId="0" fontId="30" fillId="0" borderId="0" xfId="842" applyFont="1" applyAlignment="1">
      <alignment horizontal="left" vertical="center"/>
    </xf>
    <xf numFmtId="0" fontId="0" fillId="0" borderId="0" xfId="840" applyFont="1" applyAlignment="1">
      <alignment horizontal="right" vertical="center"/>
    </xf>
    <xf numFmtId="0" fontId="44" fillId="0" borderId="0" xfId="842" applyFont="1" applyAlignment="1">
      <alignment vertical="center"/>
    </xf>
    <xf numFmtId="38" fontId="46" fillId="0" borderId="0" xfId="793" applyFont="1" applyAlignment="1">
      <alignment vertical="center"/>
    </xf>
    <xf numFmtId="0" fontId="30" fillId="0" borderId="1" xfId="841" applyFont="1" applyBorder="1" applyAlignment="1">
      <alignment vertical="center"/>
    </xf>
    <xf numFmtId="0" fontId="0" fillId="0" borderId="24" xfId="815" applyFont="1" applyBorder="1" applyAlignment="1">
      <alignment vertical="center"/>
    </xf>
    <xf numFmtId="0" fontId="48" fillId="0" borderId="0" xfId="837" applyFont="1" applyAlignment="1">
      <alignment vertical="center"/>
    </xf>
    <xf numFmtId="180" fontId="53" fillId="0" borderId="0" xfId="838" applyNumberFormat="1" applyFont="1" applyAlignment="1">
      <alignment horizontal="right" vertical="center"/>
    </xf>
    <xf numFmtId="0" fontId="30" fillId="0" borderId="24" xfId="840" applyFont="1" applyBorder="1" applyAlignment="1">
      <alignment vertical="center"/>
    </xf>
    <xf numFmtId="0" fontId="33" fillId="0" borderId="0" xfId="814" applyFont="1" applyAlignment="1">
      <alignment horizontal="center" vertical="center"/>
    </xf>
    <xf numFmtId="0" fontId="51" fillId="0" borderId="17" xfId="842" applyFont="1" applyBorder="1" applyAlignment="1">
      <alignment horizontal="left" vertical="center"/>
    </xf>
    <xf numFmtId="0" fontId="51" fillId="0" borderId="15" xfId="842" applyFont="1" applyBorder="1" applyAlignment="1">
      <alignment horizontal="left" vertical="center"/>
    </xf>
    <xf numFmtId="0" fontId="48" fillId="0" borderId="0" xfId="840" applyFont="1" applyAlignment="1">
      <alignment vertical="center"/>
    </xf>
    <xf numFmtId="38" fontId="30" fillId="0" borderId="24" xfId="793" applyFont="1" applyBorder="1" applyAlignment="1">
      <alignment vertical="center"/>
    </xf>
    <xf numFmtId="0" fontId="47" fillId="0" borderId="1" xfId="837" applyFont="1" applyBorder="1" applyAlignment="1">
      <alignment vertical="center"/>
    </xf>
    <xf numFmtId="0" fontId="29" fillId="0" borderId="2" xfId="837" applyFont="1" applyBorder="1" applyAlignment="1">
      <alignment vertical="center"/>
    </xf>
    <xf numFmtId="0" fontId="30" fillId="0" borderId="27" xfId="840" applyFont="1" applyBorder="1" applyAlignment="1">
      <alignment vertical="center"/>
    </xf>
    <xf numFmtId="0" fontId="29" fillId="0" borderId="28" xfId="840" applyFont="1" applyBorder="1" applyAlignment="1">
      <alignment vertical="center"/>
    </xf>
    <xf numFmtId="0" fontId="44" fillId="0" borderId="0" xfId="838" applyFont="1" applyAlignment="1">
      <alignment vertical="center"/>
    </xf>
    <xf numFmtId="0" fontId="44" fillId="0" borderId="2" xfId="842" applyFont="1" applyBorder="1" applyAlignment="1">
      <alignment horizontal="left" vertical="center"/>
    </xf>
    <xf numFmtId="0" fontId="30" fillId="0" borderId="2" xfId="840" applyFont="1" applyBorder="1" applyAlignment="1">
      <alignment vertical="center"/>
    </xf>
    <xf numFmtId="0" fontId="29" fillId="0" borderId="1" xfId="840" applyFont="1" applyBorder="1" applyAlignment="1">
      <alignment vertical="center"/>
    </xf>
    <xf numFmtId="0" fontId="29" fillId="0" borderId="29" xfId="840" applyFont="1" applyBorder="1" applyAlignment="1">
      <alignment vertical="center"/>
    </xf>
    <xf numFmtId="0" fontId="49" fillId="0" borderId="0" xfId="838" applyFont="1" applyAlignment="1">
      <alignment vertical="center"/>
    </xf>
    <xf numFmtId="0" fontId="30" fillId="0" borderId="14" xfId="842" applyFont="1" applyBorder="1" applyAlignment="1">
      <alignment horizontal="left" vertical="center"/>
    </xf>
    <xf numFmtId="0" fontId="51" fillId="0" borderId="16" xfId="842" applyFont="1" applyBorder="1" applyAlignment="1">
      <alignment horizontal="left" vertical="center"/>
    </xf>
    <xf numFmtId="180" fontId="29" fillId="0" borderId="30" xfId="838" applyNumberFormat="1" applyFont="1" applyBorder="1" applyAlignment="1">
      <alignment horizontal="right" vertical="center" shrinkToFit="1"/>
    </xf>
    <xf numFmtId="0" fontId="48" fillId="0" borderId="31" xfId="840" applyFont="1" applyBorder="1" applyAlignment="1">
      <alignment horizontal="left" vertical="center"/>
    </xf>
    <xf numFmtId="0" fontId="44" fillId="0" borderId="2" xfId="842" applyFont="1" applyBorder="1" applyAlignment="1">
      <alignment vertical="center"/>
    </xf>
    <xf numFmtId="38" fontId="29" fillId="0" borderId="0" xfId="791" applyFont="1" applyAlignment="1">
      <alignment vertical="center"/>
    </xf>
    <xf numFmtId="0" fontId="29" fillId="0" borderId="14" xfId="840" applyFont="1" applyBorder="1" applyAlignment="1">
      <alignment vertical="center"/>
    </xf>
    <xf numFmtId="0" fontId="30" fillId="0" borderId="14" xfId="842" applyFont="1" applyBorder="1" applyAlignment="1">
      <alignment vertical="center"/>
    </xf>
    <xf numFmtId="0" fontId="30" fillId="0" borderId="0" xfId="840" applyFont="1" applyAlignment="1">
      <alignment horizontal="left" vertical="center"/>
    </xf>
    <xf numFmtId="38" fontId="9" fillId="0" borderId="24" xfId="793" applyBorder="1" applyAlignment="1">
      <alignment vertical="center"/>
    </xf>
    <xf numFmtId="38" fontId="44" fillId="0" borderId="31" xfId="793" applyFont="1" applyBorder="1" applyAlignment="1">
      <alignment vertical="center"/>
    </xf>
    <xf numFmtId="0" fontId="0" fillId="0" borderId="28" xfId="815" applyFont="1" applyBorder="1" applyAlignment="1">
      <alignment vertical="center"/>
    </xf>
    <xf numFmtId="180" fontId="29" fillId="0" borderId="0" xfId="838" applyNumberFormat="1" applyFont="1" applyAlignment="1">
      <alignment vertical="center"/>
    </xf>
    <xf numFmtId="0" fontId="51" fillId="0" borderId="15" xfId="842" applyFont="1" applyBorder="1" applyAlignment="1">
      <alignment vertical="center"/>
    </xf>
    <xf numFmtId="0" fontId="30" fillId="0" borderId="0" xfId="842" applyFont="1" applyAlignment="1">
      <alignment vertical="center"/>
    </xf>
    <xf numFmtId="0" fontId="51" fillId="0" borderId="16" xfId="842" applyFont="1" applyBorder="1" applyAlignment="1">
      <alignment vertical="center"/>
    </xf>
    <xf numFmtId="0" fontId="24" fillId="0" borderId="0" xfId="815" applyFont="1" applyAlignment="1">
      <alignment vertical="center"/>
    </xf>
    <xf numFmtId="38" fontId="44" fillId="0" borderId="24" xfId="793" applyFont="1" applyBorder="1" applyAlignment="1">
      <alignment vertical="center"/>
    </xf>
    <xf numFmtId="0" fontId="30" fillId="0" borderId="2" xfId="840" applyFont="1" applyBorder="1" applyAlignment="1">
      <alignment horizontal="left" vertical="center"/>
    </xf>
    <xf numFmtId="0" fontId="30" fillId="0" borderId="0" xfId="838" applyFont="1" applyAlignment="1">
      <alignment horizontal="right" vertical="center"/>
    </xf>
    <xf numFmtId="180" fontId="29" fillId="0" borderId="14" xfId="840" applyNumberFormat="1" applyFont="1" applyBorder="1" applyAlignment="1">
      <alignment horizontal="right" vertical="center" shrinkToFit="1"/>
    </xf>
    <xf numFmtId="0" fontId="34" fillId="0" borderId="0" xfId="814" applyFont="1" applyAlignment="1">
      <alignment horizontal="right" vertical="center"/>
    </xf>
    <xf numFmtId="0" fontId="44" fillId="0" borderId="24" xfId="838" applyFont="1" applyBorder="1" applyAlignment="1">
      <alignment vertical="center"/>
    </xf>
    <xf numFmtId="38" fontId="29" fillId="0" borderId="0" xfId="815" applyNumberFormat="1" applyFont="1" applyAlignment="1">
      <alignment vertical="center"/>
    </xf>
    <xf numFmtId="0" fontId="54" fillId="0" borderId="43" xfId="838" applyFont="1" applyBorder="1" applyAlignment="1">
      <alignment horizontal="center" vertical="center" wrapText="1"/>
    </xf>
    <xf numFmtId="0" fontId="54" fillId="0" borderId="47" xfId="838" applyFont="1" applyBorder="1" applyAlignment="1">
      <alignment horizontal="center" vertical="center" wrapText="1"/>
    </xf>
    <xf numFmtId="0" fontId="55" fillId="0" borderId="17" xfId="842" applyFont="1" applyBorder="1" applyAlignment="1">
      <alignment horizontal="left" vertical="center"/>
    </xf>
    <xf numFmtId="180" fontId="33" fillId="0" borderId="0" xfId="802" applyNumberFormat="1" applyFont="1" applyAlignment="1">
      <alignment vertical="center"/>
    </xf>
    <xf numFmtId="180" fontId="29" fillId="0" borderId="49" xfId="838" applyNumberFormat="1" applyFont="1" applyBorder="1" applyAlignment="1">
      <alignment horizontal="right" vertical="center" shrinkToFit="1"/>
    </xf>
    <xf numFmtId="0" fontId="0" fillId="0" borderId="0" xfId="837" applyFont="1" applyAlignment="1">
      <alignment vertical="center"/>
    </xf>
    <xf numFmtId="0" fontId="39" fillId="0" borderId="0" xfId="838" applyFont="1" applyAlignment="1">
      <alignment horizontal="center" vertical="center"/>
    </xf>
    <xf numFmtId="0" fontId="51" fillId="0" borderId="15" xfId="838" applyFont="1" applyBorder="1" applyAlignment="1">
      <alignment vertical="center"/>
    </xf>
    <xf numFmtId="0" fontId="48" fillId="0" borderId="50" xfId="840" applyFont="1" applyBorder="1" applyAlignment="1">
      <alignment horizontal="left" vertical="center"/>
    </xf>
    <xf numFmtId="38" fontId="33" fillId="0" borderId="0" xfId="802" applyNumberFormat="1" applyFont="1" applyAlignment="1">
      <alignment vertical="center"/>
    </xf>
    <xf numFmtId="0" fontId="56" fillId="0" borderId="2" xfId="842" applyFont="1" applyBorder="1" applyAlignment="1">
      <alignment vertical="center"/>
    </xf>
    <xf numFmtId="38" fontId="56" fillId="0" borderId="35" xfId="793" applyFont="1" applyBorder="1" applyAlignment="1">
      <alignment vertical="center"/>
    </xf>
    <xf numFmtId="0" fontId="30" fillId="0" borderId="24" xfId="841" applyFont="1" applyBorder="1" applyAlignment="1">
      <alignment vertical="center"/>
    </xf>
    <xf numFmtId="38" fontId="44" fillId="0" borderId="18" xfId="793" applyFont="1" applyBorder="1" applyAlignment="1">
      <alignment vertical="center"/>
    </xf>
    <xf numFmtId="0" fontId="29" fillId="0" borderId="0" xfId="840" applyFont="1" applyAlignment="1">
      <alignment horizontal="center" vertical="center"/>
    </xf>
    <xf numFmtId="180" fontId="29" fillId="0" borderId="36" xfId="793" applyNumberFormat="1" applyFont="1" applyBorder="1" applyAlignment="1">
      <alignment horizontal="right" vertical="center" shrinkToFit="1"/>
    </xf>
    <xf numFmtId="38" fontId="44" fillId="0" borderId="0" xfId="793" applyFont="1" applyAlignment="1">
      <alignment vertical="center"/>
    </xf>
    <xf numFmtId="0" fontId="48" fillId="0" borderId="52" xfId="840" applyFont="1" applyBorder="1" applyAlignment="1">
      <alignment horizontal="left" vertical="center"/>
    </xf>
    <xf numFmtId="0" fontId="0" fillId="0" borderId="0" xfId="838" applyFont="1" applyAlignment="1">
      <alignment horizontal="right" vertical="center"/>
    </xf>
    <xf numFmtId="0" fontId="30" fillId="0" borderId="1" xfId="840" applyFont="1" applyBorder="1" applyAlignment="1">
      <alignment vertical="center"/>
    </xf>
    <xf numFmtId="0" fontId="48" fillId="0" borderId="21" xfId="840" applyFont="1" applyBorder="1" applyAlignment="1">
      <alignment vertical="center"/>
    </xf>
    <xf numFmtId="180" fontId="33" fillId="0" borderId="0" xfId="814" applyNumberFormat="1" applyFont="1" applyAlignment="1">
      <alignment horizontal="right" vertical="center"/>
    </xf>
    <xf numFmtId="0" fontId="51" fillId="0" borderId="16" xfId="838" applyFont="1" applyBorder="1" applyAlignment="1">
      <alignment vertical="center"/>
    </xf>
    <xf numFmtId="180" fontId="29" fillId="0" borderId="54" xfId="838" applyNumberFormat="1" applyFont="1" applyBorder="1" applyAlignment="1">
      <alignment horizontal="right" vertical="center" shrinkToFit="1"/>
    </xf>
    <xf numFmtId="0" fontId="29" fillId="0" borderId="51" xfId="840" applyFont="1" applyBorder="1" applyAlignment="1">
      <alignment vertical="center"/>
    </xf>
    <xf numFmtId="0" fontId="44" fillId="0" borderId="0" xfId="841" applyFont="1" applyAlignment="1">
      <alignment vertical="center"/>
    </xf>
    <xf numFmtId="38" fontId="48" fillId="0" borderId="21" xfId="793" applyFont="1" applyBorder="1" applyAlignment="1">
      <alignment vertical="center"/>
    </xf>
    <xf numFmtId="180" fontId="29" fillId="0" borderId="55" xfId="838" applyNumberFormat="1" applyFont="1" applyBorder="1" applyAlignment="1">
      <alignment horizontal="right" vertical="center" shrinkToFit="1"/>
    </xf>
    <xf numFmtId="180" fontId="29" fillId="0" borderId="56" xfId="838" applyNumberFormat="1" applyFont="1" applyBorder="1" applyAlignment="1">
      <alignment horizontal="right" vertical="center" shrinkToFit="1"/>
    </xf>
    <xf numFmtId="180" fontId="29" fillId="0" borderId="0" xfId="815" applyNumberFormat="1" applyFont="1" applyAlignment="1">
      <alignment vertical="center"/>
    </xf>
    <xf numFmtId="180" fontId="29" fillId="0" borderId="57" xfId="793" applyNumberFormat="1" applyFont="1" applyBorder="1" applyAlignment="1">
      <alignment horizontal="right" vertical="center" shrinkToFit="1"/>
    </xf>
    <xf numFmtId="0" fontId="44" fillId="0" borderId="2" xfId="838" applyFont="1" applyBorder="1" applyAlignment="1">
      <alignment vertical="center"/>
    </xf>
    <xf numFmtId="38" fontId="30" fillId="0" borderId="44" xfId="793" applyFont="1" applyBorder="1" applyAlignment="1">
      <alignment vertical="center"/>
    </xf>
    <xf numFmtId="0" fontId="44" fillId="0" borderId="24" xfId="842" applyFont="1" applyBorder="1" applyAlignment="1">
      <alignment horizontal="left" vertical="center"/>
    </xf>
    <xf numFmtId="38" fontId="29" fillId="0" borderId="0" xfId="814" applyNumberFormat="1" applyFont="1" applyAlignment="1">
      <alignment vertical="center"/>
    </xf>
    <xf numFmtId="38" fontId="44" fillId="0" borderId="27" xfId="793" applyFont="1" applyBorder="1" applyAlignment="1">
      <alignment vertical="center"/>
    </xf>
    <xf numFmtId="38" fontId="29" fillId="0" borderId="0" xfId="840" applyNumberFormat="1" applyFont="1" applyAlignment="1">
      <alignment vertical="center"/>
    </xf>
    <xf numFmtId="0" fontId="51" fillId="0" borderId="17" xfId="842" applyFont="1" applyBorder="1" applyAlignment="1">
      <alignment vertical="center"/>
    </xf>
    <xf numFmtId="38" fontId="56" fillId="0" borderId="50" xfId="793" applyFont="1" applyBorder="1" applyAlignment="1">
      <alignment vertical="center"/>
    </xf>
    <xf numFmtId="0" fontId="51" fillId="0" borderId="17" xfId="838" applyFont="1" applyBorder="1" applyAlignment="1">
      <alignment vertical="center"/>
    </xf>
    <xf numFmtId="0" fontId="44" fillId="0" borderId="16" xfId="842" applyFont="1" applyBorder="1" applyAlignment="1">
      <alignment vertical="center"/>
    </xf>
    <xf numFmtId="0" fontId="57" fillId="0" borderId="0" xfId="0" applyFont="1" applyAlignment="1">
      <alignment vertical="center" wrapText="1"/>
    </xf>
    <xf numFmtId="0" fontId="33" fillId="0" borderId="0" xfId="814" applyFont="1" applyAlignment="1">
      <alignment horizontal="left" vertical="center"/>
    </xf>
    <xf numFmtId="180" fontId="29" fillId="0" borderId="59" xfId="793" applyNumberFormat="1" applyFont="1" applyBorder="1" applyAlignment="1">
      <alignment horizontal="right" vertical="center" shrinkToFit="1"/>
    </xf>
    <xf numFmtId="38" fontId="33" fillId="0" borderId="0" xfId="814" applyNumberFormat="1" applyFont="1" applyAlignment="1">
      <alignment vertical="center"/>
    </xf>
    <xf numFmtId="0" fontId="33" fillId="0" borderId="0" xfId="802" applyFont="1" applyAlignment="1">
      <alignment horizontal="left" vertical="center"/>
    </xf>
    <xf numFmtId="0" fontId="44" fillId="0" borderId="15" xfId="838" applyFont="1" applyBorder="1" applyAlignment="1">
      <alignment vertical="center"/>
    </xf>
    <xf numFmtId="38" fontId="30" fillId="0" borderId="27" xfId="793" applyFont="1" applyBorder="1" applyAlignment="1">
      <alignment vertical="center"/>
    </xf>
    <xf numFmtId="180" fontId="29" fillId="0" borderId="60" xfId="838" applyNumberFormat="1" applyFont="1" applyBorder="1" applyAlignment="1">
      <alignment horizontal="right" vertical="center" shrinkToFit="1"/>
    </xf>
    <xf numFmtId="180" fontId="29" fillId="0" borderId="61" xfId="838" applyNumberFormat="1" applyFont="1" applyBorder="1" applyAlignment="1">
      <alignment horizontal="right" vertical="center" shrinkToFit="1"/>
    </xf>
    <xf numFmtId="0" fontId="29" fillId="0" borderId="39" xfId="838" applyFont="1" applyBorder="1" applyAlignment="1">
      <alignment vertical="center"/>
    </xf>
    <xf numFmtId="0" fontId="0" fillId="0" borderId="0" xfId="837" applyFont="1" applyAlignment="1">
      <alignment horizontal="right" vertical="center"/>
    </xf>
    <xf numFmtId="180" fontId="29" fillId="0" borderId="62" xfId="838" applyNumberFormat="1" applyFont="1" applyBorder="1" applyAlignment="1">
      <alignment horizontal="right" vertical="center" shrinkToFit="1"/>
    </xf>
    <xf numFmtId="38" fontId="44" fillId="0" borderId="52" xfId="793" applyFont="1" applyBorder="1" applyAlignment="1">
      <alignment vertical="center"/>
    </xf>
    <xf numFmtId="0" fontId="29" fillId="0" borderId="14" xfId="838" applyFont="1" applyBorder="1" applyAlignment="1">
      <alignment vertical="center"/>
    </xf>
    <xf numFmtId="0" fontId="48" fillId="0" borderId="0" xfId="842" applyFont="1" applyAlignment="1">
      <alignment horizontal="left" vertical="center"/>
    </xf>
    <xf numFmtId="0" fontId="58" fillId="0" borderId="0" xfId="840" applyFont="1" applyAlignment="1">
      <alignment vertical="center"/>
    </xf>
    <xf numFmtId="180" fontId="29" fillId="0" borderId="63" xfId="838" applyNumberFormat="1" applyFont="1" applyBorder="1" applyAlignment="1">
      <alignment horizontal="right" vertical="center" shrinkToFit="1"/>
    </xf>
    <xf numFmtId="180" fontId="29" fillId="0" borderId="0" xfId="840" applyNumberFormat="1" applyFont="1" applyAlignment="1">
      <alignment horizontal="right" vertical="center" shrinkToFit="1"/>
    </xf>
    <xf numFmtId="0" fontId="30" fillId="0" borderId="14" xfId="840" applyFont="1" applyBorder="1" applyAlignment="1">
      <alignment vertical="center"/>
    </xf>
    <xf numFmtId="180" fontId="29" fillId="0" borderId="0" xfId="814" applyNumberFormat="1" applyFont="1" applyAlignment="1">
      <alignment vertical="center"/>
    </xf>
    <xf numFmtId="0" fontId="0" fillId="0" borderId="0" xfId="838" applyFont="1" applyAlignment="1">
      <alignment vertical="center"/>
    </xf>
    <xf numFmtId="0" fontId="56" fillId="0" borderId="17" xfId="842" applyFont="1" applyBorder="1" applyAlignment="1">
      <alignment vertical="center"/>
    </xf>
    <xf numFmtId="0" fontId="51" fillId="0" borderId="18" xfId="838" applyFont="1" applyBorder="1" applyAlignment="1">
      <alignment vertical="center"/>
    </xf>
    <xf numFmtId="180" fontId="29" fillId="0" borderId="64" xfId="793" applyNumberFormat="1" applyFont="1" applyBorder="1" applyAlignment="1">
      <alignment horizontal="right" vertical="center" shrinkToFit="1"/>
    </xf>
    <xf numFmtId="0" fontId="51" fillId="0" borderId="0" xfId="842" applyFont="1" applyAlignment="1">
      <alignment vertical="center"/>
    </xf>
    <xf numFmtId="180" fontId="29" fillId="0" borderId="65" xfId="838" applyNumberFormat="1" applyFont="1" applyBorder="1" applyAlignment="1">
      <alignment horizontal="right" vertical="center" shrinkToFit="1"/>
    </xf>
    <xf numFmtId="0" fontId="29" fillId="0" borderId="0" xfId="814" applyFont="1" applyAlignment="1">
      <alignment vertical="center"/>
    </xf>
    <xf numFmtId="0" fontId="62" fillId="0" borderId="0" xfId="814" applyFont="1" applyAlignment="1"/>
    <xf numFmtId="0" fontId="63" fillId="26" borderId="0" xfId="814" applyFont="1" applyFill="1" applyAlignment="1">
      <alignment horizontal="left"/>
    </xf>
    <xf numFmtId="0" fontId="64" fillId="26" borderId="0" xfId="814" applyFont="1" applyFill="1" applyAlignment="1"/>
    <xf numFmtId="0" fontId="64" fillId="0" borderId="0" xfId="814" applyFont="1" applyAlignment="1"/>
    <xf numFmtId="0" fontId="62" fillId="27" borderId="0" xfId="814" applyFont="1" applyFill="1" applyAlignment="1">
      <alignment horizontal="left"/>
    </xf>
    <xf numFmtId="0" fontId="62" fillId="27" borderId="0" xfId="814" applyFont="1" applyFill="1" applyAlignment="1"/>
    <xf numFmtId="0" fontId="62" fillId="0" borderId="0" xfId="814" applyFont="1" applyFill="1" applyAlignment="1"/>
    <xf numFmtId="0" fontId="62" fillId="0" borderId="0" xfId="814" applyFont="1" applyFill="1" applyAlignment="1">
      <alignment horizontal="left" indent="1"/>
    </xf>
    <xf numFmtId="0" fontId="62" fillId="0" borderId="0" xfId="814" applyFont="1" applyFill="1" applyAlignment="1">
      <alignment horizontal="left" indent="2"/>
    </xf>
    <xf numFmtId="0" fontId="62" fillId="0" borderId="0" xfId="814" applyFont="1" applyFill="1" applyAlignment="1">
      <alignment horizontal="left" indent="3"/>
    </xf>
    <xf numFmtId="0" fontId="65" fillId="0" borderId="0" xfId="0" applyFont="1" applyFill="1" applyAlignment="1">
      <alignment horizontal="left" vertical="center"/>
    </xf>
    <xf numFmtId="0" fontId="65" fillId="0" borderId="0" xfId="0" applyFont="1" applyFill="1" applyAlignment="1">
      <alignment horizontal="left" vertical="center" indent="1"/>
    </xf>
    <xf numFmtId="0" fontId="65" fillId="0" borderId="0" xfId="0" applyFont="1" applyFill="1" applyAlignment="1">
      <alignment horizontal="left" vertical="center" indent="2"/>
    </xf>
    <xf numFmtId="0" fontId="62" fillId="0" borderId="0" xfId="814" applyFont="1" applyFill="1" applyAlignment="1">
      <alignment horizontal="left"/>
    </xf>
    <xf numFmtId="0" fontId="62" fillId="0" borderId="0" xfId="814" applyFont="1" applyAlignment="1">
      <alignment horizontal="left"/>
    </xf>
    <xf numFmtId="0" fontId="65" fillId="0" borderId="0" xfId="0" applyFont="1" applyFill="1" applyAlignment="1">
      <alignment vertical="center"/>
    </xf>
    <xf numFmtId="0" fontId="65" fillId="0" borderId="0" xfId="0" applyFont="1" applyFill="1" applyAlignment="1">
      <alignment horizontal="left" vertical="center" wrapText="1" indent="1"/>
    </xf>
    <xf numFmtId="0" fontId="65" fillId="0" borderId="0" xfId="0" applyFont="1" applyFill="1">
      <alignment vertical="center"/>
    </xf>
    <xf numFmtId="0" fontId="62" fillId="26" borderId="0" xfId="814" applyFont="1" applyFill="1" applyAlignment="1"/>
    <xf numFmtId="38" fontId="62" fillId="0" borderId="0" xfId="1086" applyFont="1" applyAlignment="1">
      <alignment horizontal="right" indent="16"/>
    </xf>
    <xf numFmtId="0" fontId="64" fillId="0" borderId="0" xfId="814" applyFont="1" applyAlignment="1">
      <alignment horizontal="left"/>
    </xf>
    <xf numFmtId="182" fontId="62" fillId="0" borderId="0" xfId="814" applyNumberFormat="1" applyFont="1" applyAlignment="1">
      <alignment horizontal="right" vertical="center"/>
    </xf>
    <xf numFmtId="0" fontId="62" fillId="0" borderId="0" xfId="814" applyFont="1" applyAlignment="1">
      <alignment horizontal="left" vertical="center"/>
    </xf>
    <xf numFmtId="0" fontId="62" fillId="0" borderId="15" xfId="814" applyFont="1" applyBorder="1" applyAlignment="1"/>
    <xf numFmtId="0" fontId="62" fillId="0" borderId="0" xfId="814" applyFont="1" applyBorder="1" applyAlignment="1"/>
    <xf numFmtId="0" fontId="64" fillId="0" borderId="0" xfId="814" applyFont="1" applyFill="1" applyAlignment="1">
      <alignment horizontal="left"/>
    </xf>
    <xf numFmtId="180" fontId="62" fillId="0" borderId="0" xfId="814" applyNumberFormat="1" applyFont="1" applyFill="1" applyAlignment="1"/>
    <xf numFmtId="0" fontId="9" fillId="0" borderId="0" xfId="814">
      <alignment vertical="center"/>
    </xf>
    <xf numFmtId="0" fontId="69" fillId="0" borderId="0" xfId="814" applyFont="1" applyBorder="1" applyAlignment="1">
      <alignment horizontal="center" vertical="center"/>
    </xf>
    <xf numFmtId="0" fontId="0" fillId="0" borderId="0" xfId="814" applyFont="1" applyAlignment="1">
      <alignment vertical="center"/>
    </xf>
    <xf numFmtId="0" fontId="67" fillId="0" borderId="0" xfId="814" applyFont="1" applyAlignment="1">
      <alignment vertical="center"/>
    </xf>
    <xf numFmtId="0" fontId="9" fillId="0" borderId="0" xfId="814" applyBorder="1">
      <alignment vertical="center"/>
    </xf>
    <xf numFmtId="0" fontId="67" fillId="0" borderId="15" xfId="814" applyFont="1" applyBorder="1" applyAlignment="1">
      <alignment vertical="center"/>
    </xf>
    <xf numFmtId="0" fontId="70" fillId="0" borderId="15" xfId="814" applyFont="1" applyBorder="1" applyAlignment="1">
      <alignment vertical="center"/>
    </xf>
    <xf numFmtId="0" fontId="70" fillId="0" borderId="0" xfId="814" applyFont="1" applyBorder="1" applyAlignment="1">
      <alignment horizontal="center" vertical="center"/>
    </xf>
    <xf numFmtId="0" fontId="18" fillId="0" borderId="0" xfId="814" applyFont="1" applyBorder="1" applyAlignment="1">
      <alignment horizontal="right" vertical="center"/>
    </xf>
    <xf numFmtId="0" fontId="9" fillId="0" borderId="0" xfId="814" applyAlignment="1">
      <alignment horizontal="center" vertical="center"/>
    </xf>
    <xf numFmtId="0" fontId="18" fillId="0" borderId="20" xfId="814" applyFont="1" applyBorder="1" applyAlignment="1">
      <alignment horizontal="center" vertical="center"/>
    </xf>
    <xf numFmtId="38" fontId="9" fillId="0" borderId="0" xfId="1087" applyFont="1">
      <alignment vertical="center"/>
    </xf>
    <xf numFmtId="38" fontId="9" fillId="0" borderId="0" xfId="814" applyNumberFormat="1">
      <alignment vertical="center"/>
    </xf>
    <xf numFmtId="0" fontId="73" fillId="0" borderId="0" xfId="814" applyFont="1" applyBorder="1" applyAlignment="1">
      <alignment horizontal="left" vertical="center"/>
    </xf>
    <xf numFmtId="0" fontId="30" fillId="0" borderId="0" xfId="814" applyFont="1" applyBorder="1" applyAlignment="1">
      <alignment horizontal="center" vertical="center"/>
    </xf>
    <xf numFmtId="0" fontId="30" fillId="0" borderId="0" xfId="814" applyFont="1" applyBorder="1" applyAlignment="1">
      <alignment horizontal="center" vertical="center" wrapText="1"/>
    </xf>
    <xf numFmtId="0" fontId="18" fillId="0" borderId="0" xfId="814" applyFont="1" applyBorder="1" applyAlignment="1">
      <alignment horizontal="center" vertical="center"/>
    </xf>
    <xf numFmtId="0" fontId="30" fillId="0" borderId="0" xfId="814" applyFont="1" applyBorder="1" applyAlignment="1">
      <alignment horizontal="left" vertical="center"/>
    </xf>
    <xf numFmtId="0" fontId="30" fillId="0" borderId="0" xfId="814" applyFont="1" applyBorder="1">
      <alignment vertical="center"/>
    </xf>
    <xf numFmtId="0" fontId="32" fillId="0" borderId="15" xfId="814" applyFont="1" applyBorder="1" applyAlignment="1">
      <alignment vertical="center"/>
    </xf>
    <xf numFmtId="0" fontId="39" fillId="0" borderId="15" xfId="814" applyFont="1" applyBorder="1" applyAlignment="1">
      <alignment vertical="center"/>
    </xf>
    <xf numFmtId="38" fontId="30" fillId="0" borderId="66" xfId="1087" applyFont="1" applyBorder="1" applyAlignment="1">
      <alignment horizontal="right" vertical="center" wrapText="1"/>
    </xf>
    <xf numFmtId="0" fontId="30" fillId="0" borderId="20" xfId="814" applyFont="1" applyBorder="1" applyAlignment="1">
      <alignment vertical="center"/>
    </xf>
    <xf numFmtId="0" fontId="9" fillId="0" borderId="15" xfId="814" applyBorder="1">
      <alignment vertical="center"/>
    </xf>
    <xf numFmtId="0" fontId="9" fillId="0" borderId="0" xfId="814" applyFont="1">
      <alignment vertical="center"/>
    </xf>
    <xf numFmtId="0" fontId="78" fillId="0" borderId="0" xfId="814" applyFont="1" applyBorder="1" applyAlignment="1">
      <alignment horizontal="center" vertical="center"/>
    </xf>
    <xf numFmtId="0" fontId="79" fillId="0" borderId="0" xfId="814" applyFont="1" applyBorder="1" applyAlignment="1">
      <alignment horizontal="center" vertical="center"/>
    </xf>
    <xf numFmtId="0" fontId="78" fillId="0" borderId="0" xfId="814" applyFont="1" applyBorder="1" applyAlignment="1">
      <alignment horizontal="left" vertical="center"/>
    </xf>
    <xf numFmtId="0" fontId="76" fillId="0" borderId="0" xfId="814" applyFont="1" applyAlignment="1">
      <alignment horizontal="left" vertical="center"/>
    </xf>
    <xf numFmtId="0" fontId="76" fillId="0" borderId="15" xfId="814" applyFont="1" applyBorder="1" applyAlignment="1">
      <alignment vertical="center"/>
    </xf>
    <xf numFmtId="0" fontId="80" fillId="0" borderId="15" xfId="814" applyFont="1" applyBorder="1" applyAlignment="1">
      <alignment vertical="center"/>
    </xf>
    <xf numFmtId="0" fontId="80" fillId="0" borderId="0" xfId="814" applyFont="1" applyBorder="1" applyAlignment="1">
      <alignment horizontal="center" vertical="center"/>
    </xf>
    <xf numFmtId="0" fontId="48" fillId="0" borderId="0" xfId="814" applyFont="1" applyBorder="1" applyAlignment="1">
      <alignment horizontal="right" vertical="center"/>
    </xf>
    <xf numFmtId="0" fontId="9" fillId="0" borderId="0" xfId="814" applyFont="1" applyBorder="1">
      <alignment vertical="center"/>
    </xf>
    <xf numFmtId="38" fontId="9" fillId="0" borderId="66" xfId="1089" applyFont="1" applyBorder="1" applyAlignment="1">
      <alignment horizontal="right" vertical="center"/>
    </xf>
    <xf numFmtId="0" fontId="9" fillId="0" borderId="0" xfId="814" applyFont="1" applyBorder="1" applyAlignment="1">
      <alignment horizontal="center" vertical="center"/>
    </xf>
    <xf numFmtId="0" fontId="81" fillId="0" borderId="0" xfId="1090" applyFont="1"/>
    <xf numFmtId="0" fontId="82" fillId="0" borderId="0" xfId="1091" applyFont="1" applyAlignment="1">
      <alignment horizontal="center" vertical="center"/>
    </xf>
    <xf numFmtId="0" fontId="84" fillId="0" borderId="0" xfId="1091" applyFont="1" applyBorder="1">
      <alignment vertical="center"/>
    </xf>
    <xf numFmtId="0" fontId="10" fillId="0" borderId="0" xfId="1091" applyFont="1">
      <alignment vertical="center"/>
    </xf>
    <xf numFmtId="0" fontId="81" fillId="0" borderId="0" xfId="1091" applyFont="1" applyBorder="1" applyAlignment="1">
      <alignment horizontal="left" vertical="center"/>
    </xf>
    <xf numFmtId="0" fontId="85" fillId="0" borderId="0" xfId="1091" applyFont="1">
      <alignment vertical="center"/>
    </xf>
    <xf numFmtId="0" fontId="84" fillId="0" borderId="0" xfId="1091" applyFont="1">
      <alignment vertical="center"/>
    </xf>
    <xf numFmtId="0" fontId="81" fillId="0" borderId="0" xfId="1091" applyFont="1" applyAlignment="1">
      <alignment vertical="center"/>
    </xf>
    <xf numFmtId="0" fontId="81" fillId="0" borderId="0" xfId="1091" applyFont="1" applyAlignment="1">
      <alignment horizontal="right" vertical="center"/>
    </xf>
    <xf numFmtId="0" fontId="86" fillId="0" borderId="0" xfId="1091" applyFont="1" applyBorder="1">
      <alignment vertical="center"/>
    </xf>
    <xf numFmtId="0" fontId="81" fillId="0" borderId="0" xfId="1091" applyFont="1" applyBorder="1">
      <alignment vertical="center"/>
    </xf>
    <xf numFmtId="0" fontId="87" fillId="0" borderId="0" xfId="1091" applyNumberFormat="1" applyFont="1" applyBorder="1" applyAlignment="1">
      <alignment horizontal="left" vertical="center"/>
    </xf>
    <xf numFmtId="0" fontId="84" fillId="0" borderId="0" xfId="1091" applyFont="1" applyAlignment="1">
      <alignment horizontal="left" vertical="center"/>
    </xf>
    <xf numFmtId="0" fontId="10" fillId="0" borderId="0" xfId="802" applyFont="1" applyAlignment="1">
      <alignment horizontal="distributed" vertical="center"/>
    </xf>
    <xf numFmtId="0" fontId="88" fillId="0" borderId="0" xfId="1091" applyFont="1" applyBorder="1">
      <alignment vertical="center"/>
    </xf>
    <xf numFmtId="0" fontId="81" fillId="0" borderId="0" xfId="1091" applyFont="1" applyAlignment="1">
      <alignment horizontal="left" vertical="center"/>
    </xf>
    <xf numFmtId="0" fontId="81" fillId="0" borderId="0" xfId="1091" applyFont="1">
      <alignment vertical="center"/>
    </xf>
    <xf numFmtId="0" fontId="84" fillId="0" borderId="0" xfId="1091" applyFont="1" applyAlignment="1">
      <alignment horizontal="right" vertical="center"/>
    </xf>
    <xf numFmtId="0" fontId="10" fillId="0" borderId="0" xfId="1091" applyFont="1" applyAlignment="1">
      <alignment vertical="center"/>
    </xf>
    <xf numFmtId="0" fontId="81" fillId="0" borderId="0" xfId="1091" applyFont="1" applyBorder="1" applyAlignment="1">
      <alignment vertical="center"/>
    </xf>
    <xf numFmtId="0" fontId="81" fillId="0" borderId="0" xfId="1091" applyFont="1" applyBorder="1" applyAlignment="1">
      <alignment horizontal="right" vertical="center"/>
    </xf>
    <xf numFmtId="0" fontId="10" fillId="0" borderId="0" xfId="1091" applyFont="1" applyBorder="1">
      <alignment vertical="center"/>
    </xf>
    <xf numFmtId="180" fontId="62" fillId="0" borderId="0" xfId="814" applyNumberFormat="1" applyFont="1" applyAlignment="1"/>
    <xf numFmtId="180" fontId="62" fillId="0" borderId="0" xfId="814" applyNumberFormat="1" applyFont="1" applyAlignment="1">
      <alignment horizontal="right"/>
    </xf>
    <xf numFmtId="0" fontId="88" fillId="0" borderId="0" xfId="1091" applyFont="1" applyAlignment="1">
      <alignment horizontal="center" vertical="center"/>
    </xf>
    <xf numFmtId="0" fontId="82" fillId="0" borderId="0" xfId="1091" applyFont="1" applyAlignment="1">
      <alignment horizontal="distributed" vertical="center"/>
    </xf>
    <xf numFmtId="0" fontId="85" fillId="0" borderId="0" xfId="1091" applyFont="1" applyAlignment="1">
      <alignment vertical="center"/>
    </xf>
    <xf numFmtId="0" fontId="85" fillId="0" borderId="0" xfId="802" applyFont="1" applyAlignment="1">
      <alignment vertical="center"/>
    </xf>
    <xf numFmtId="0" fontId="24" fillId="0" borderId="0" xfId="815" applyFont="1" applyAlignment="1">
      <alignment horizontal="right" vertical="center"/>
    </xf>
    <xf numFmtId="0" fontId="31" fillId="0" borderId="0" xfId="815" applyFont="1" applyAlignment="1">
      <alignment horizontal="center" vertical="center"/>
    </xf>
    <xf numFmtId="0" fontId="32" fillId="0" borderId="0" xfId="815" applyFont="1" applyAlignment="1">
      <alignment horizontal="center" vertical="center"/>
    </xf>
    <xf numFmtId="0" fontId="0" fillId="0" borderId="21" xfId="815" applyFont="1" applyBorder="1" applyAlignment="1">
      <alignment horizontal="center" vertical="center"/>
    </xf>
    <xf numFmtId="0" fontId="0" fillId="0" borderId="1" xfId="815" applyFont="1" applyBorder="1" applyAlignment="1">
      <alignment horizontal="center" vertical="center"/>
    </xf>
    <xf numFmtId="0" fontId="0" fillId="0" borderId="1" xfId="815" applyFont="1" applyBorder="1" applyAlignment="1">
      <alignment vertical="center"/>
    </xf>
    <xf numFmtId="0" fontId="0" fillId="0" borderId="22" xfId="815" applyFont="1" applyBorder="1" applyAlignment="1">
      <alignment horizontal="center" vertical="center"/>
    </xf>
    <xf numFmtId="0" fontId="0" fillId="0" borderId="25" xfId="815" applyFont="1" applyBorder="1" applyAlignment="1">
      <alignment horizontal="center" vertical="center"/>
    </xf>
    <xf numFmtId="180" fontId="0" fillId="0" borderId="20" xfId="815" applyNumberFormat="1" applyFont="1" applyBorder="1" applyAlignment="1">
      <alignment horizontal="right" vertical="center" shrinkToFit="1"/>
    </xf>
    <xf numFmtId="180" fontId="0" fillId="0" borderId="19" xfId="815" applyNumberFormat="1" applyFont="1" applyBorder="1" applyAlignment="1">
      <alignment horizontal="right" vertical="center" shrinkToFit="1"/>
    </xf>
    <xf numFmtId="38" fontId="9" fillId="0" borderId="27" xfId="793" applyBorder="1" applyAlignment="1">
      <alignment horizontal="center" vertical="center"/>
    </xf>
    <xf numFmtId="38" fontId="9" fillId="0" borderId="2" xfId="793" applyBorder="1" applyAlignment="1">
      <alignment horizontal="center" vertical="center"/>
    </xf>
    <xf numFmtId="180" fontId="0" fillId="0" borderId="23" xfId="815" applyNumberFormat="1" applyFont="1" applyBorder="1" applyAlignment="1">
      <alignment horizontal="right" vertical="center" shrinkToFit="1"/>
    </xf>
    <xf numFmtId="180" fontId="0" fillId="0" borderId="26" xfId="815" applyNumberFormat="1" applyFont="1" applyBorder="1" applyAlignment="1">
      <alignment horizontal="right" vertical="center" shrinkToFit="1"/>
    </xf>
    <xf numFmtId="180" fontId="0" fillId="0" borderId="33" xfId="815" applyNumberFormat="1" applyFont="1" applyBorder="1" applyAlignment="1">
      <alignment horizontal="center" vertical="center" shrinkToFit="1"/>
    </xf>
    <xf numFmtId="180" fontId="0" fillId="0" borderId="40" xfId="815" applyNumberFormat="1" applyFont="1" applyBorder="1" applyAlignment="1">
      <alignment horizontal="center" vertical="center" shrinkToFit="1"/>
    </xf>
    <xf numFmtId="0" fontId="30" fillId="0" borderId="14" xfId="815" applyFont="1" applyBorder="1" applyAlignment="1">
      <alignment horizontal="right" vertical="center"/>
    </xf>
    <xf numFmtId="0" fontId="0" fillId="0" borderId="35" xfId="815" applyFont="1" applyBorder="1" applyAlignment="1">
      <alignment horizontal="center" vertical="center"/>
    </xf>
    <xf numFmtId="0" fontId="0" fillId="0" borderId="16" xfId="815" applyFont="1" applyBorder="1" applyAlignment="1">
      <alignment horizontal="center" vertical="center"/>
    </xf>
    <xf numFmtId="0" fontId="0" fillId="0" borderId="32" xfId="815" applyFont="1" applyBorder="1" applyAlignment="1">
      <alignment horizontal="center" vertical="center"/>
    </xf>
    <xf numFmtId="180" fontId="0" fillId="0" borderId="36" xfId="815" applyNumberFormat="1" applyFont="1" applyBorder="1" applyAlignment="1">
      <alignment horizontal="right" vertical="center" shrinkToFit="1"/>
    </xf>
    <xf numFmtId="180" fontId="0" fillId="0" borderId="43" xfId="815" applyNumberFormat="1" applyFont="1" applyBorder="1" applyAlignment="1">
      <alignment horizontal="right" vertical="center" shrinkToFit="1"/>
    </xf>
    <xf numFmtId="38" fontId="9" fillId="0" borderId="21" xfId="793" applyBorder="1" applyAlignment="1">
      <alignment horizontal="center" vertical="center"/>
    </xf>
    <xf numFmtId="38" fontId="9" fillId="0" borderId="1" xfId="793" applyBorder="1" applyAlignment="1">
      <alignment horizontal="center" vertical="center"/>
    </xf>
    <xf numFmtId="38" fontId="9" fillId="0" borderId="38" xfId="793" applyBorder="1" applyAlignment="1">
      <alignment horizontal="center" vertical="center"/>
    </xf>
    <xf numFmtId="180" fontId="0" fillId="0" borderId="22" xfId="815" applyNumberFormat="1" applyFont="1" applyBorder="1" applyAlignment="1">
      <alignment horizontal="right" vertical="center" shrinkToFit="1"/>
    </xf>
    <xf numFmtId="180" fontId="0" fillId="0" borderId="25" xfId="815" applyNumberFormat="1" applyFont="1" applyBorder="1" applyAlignment="1">
      <alignment horizontal="right" vertical="center" shrinkToFit="1"/>
    </xf>
    <xf numFmtId="0" fontId="0" fillId="0" borderId="38" xfId="815" applyFont="1" applyBorder="1" applyAlignment="1">
      <alignment horizontal="center" vertical="center"/>
    </xf>
    <xf numFmtId="0" fontId="0" fillId="0" borderId="31" xfId="815" applyFont="1" applyBorder="1" applyAlignment="1">
      <alignment horizontal="center" vertical="center"/>
    </xf>
    <xf numFmtId="0" fontId="0" fillId="0" borderId="15" xfId="815" applyFont="1" applyBorder="1" applyAlignment="1">
      <alignment horizontal="center" vertical="center"/>
    </xf>
    <xf numFmtId="0" fontId="0" fillId="0" borderId="41" xfId="815" applyFont="1" applyBorder="1" applyAlignment="1">
      <alignment horizontal="center" vertical="center"/>
    </xf>
    <xf numFmtId="180" fontId="0" fillId="0" borderId="37" xfId="815" applyNumberFormat="1" applyFont="1" applyBorder="1" applyAlignment="1">
      <alignment horizontal="right" vertical="center" shrinkToFit="1"/>
    </xf>
    <xf numFmtId="180" fontId="0" fillId="0" borderId="42" xfId="815" applyNumberFormat="1" applyFont="1" applyBorder="1" applyAlignment="1">
      <alignment horizontal="right" vertical="center" shrinkToFit="1"/>
    </xf>
    <xf numFmtId="180" fontId="29" fillId="0" borderId="20" xfId="837" applyNumberFormat="1" applyFont="1" applyBorder="1" applyAlignment="1">
      <alignment horizontal="right" vertical="center" shrinkToFit="1"/>
    </xf>
    <xf numFmtId="180" fontId="29" fillId="0" borderId="19" xfId="837" applyNumberFormat="1" applyFont="1" applyBorder="1" applyAlignment="1">
      <alignment horizontal="right" vertical="center" shrinkToFit="1"/>
    </xf>
    <xf numFmtId="0" fontId="37" fillId="0" borderId="0" xfId="837" applyFont="1" applyAlignment="1">
      <alignment horizontal="right" vertical="center"/>
    </xf>
    <xf numFmtId="0" fontId="38" fillId="0" borderId="0" xfId="837" applyFont="1" applyAlignment="1">
      <alignment horizontal="center" vertical="center"/>
    </xf>
    <xf numFmtId="0" fontId="0" fillId="0" borderId="0" xfId="837" applyFont="1" applyAlignment="1">
      <alignment horizontal="center" vertical="center" wrapText="1"/>
    </xf>
    <xf numFmtId="0" fontId="0" fillId="0" borderId="0" xfId="837" applyFont="1" applyAlignment="1">
      <alignment horizontal="center" vertical="center"/>
    </xf>
    <xf numFmtId="0" fontId="29" fillId="0" borderId="21" xfId="837" applyFont="1" applyBorder="1" applyAlignment="1">
      <alignment horizontal="center" vertical="center"/>
    </xf>
    <xf numFmtId="0" fontId="29" fillId="0" borderId="1" xfId="837" applyFont="1" applyBorder="1" applyAlignment="1">
      <alignment horizontal="center" vertical="center"/>
    </xf>
    <xf numFmtId="0" fontId="29" fillId="0" borderId="22" xfId="837" applyFont="1" applyBorder="1" applyAlignment="1">
      <alignment horizontal="center" vertical="center"/>
    </xf>
    <xf numFmtId="0" fontId="29" fillId="0" borderId="25" xfId="837" applyFont="1" applyBorder="1" applyAlignment="1">
      <alignment horizontal="center" vertical="center"/>
    </xf>
    <xf numFmtId="180" fontId="29" fillId="0" borderId="23" xfId="837" applyNumberFormat="1" applyFont="1" applyBorder="1" applyAlignment="1">
      <alignment horizontal="right" vertical="center" shrinkToFit="1"/>
    </xf>
    <xf numFmtId="180" fontId="29" fillId="0" borderId="26" xfId="837" applyNumberFormat="1" applyFont="1" applyBorder="1" applyAlignment="1">
      <alignment horizontal="right" vertical="center" shrinkToFit="1"/>
    </xf>
    <xf numFmtId="38" fontId="19" fillId="0" borderId="14" xfId="793" applyFont="1" applyBorder="1" applyAlignment="1">
      <alignment horizontal="right" vertical="center"/>
    </xf>
    <xf numFmtId="180" fontId="29" fillId="0" borderId="22" xfId="837" applyNumberFormat="1" applyFont="1" applyBorder="1" applyAlignment="1">
      <alignment horizontal="right" vertical="center" shrinkToFit="1"/>
    </xf>
    <xf numFmtId="180" fontId="29" fillId="0" borderId="25" xfId="837" applyNumberFormat="1" applyFont="1" applyBorder="1" applyAlignment="1">
      <alignment horizontal="right" vertical="center" shrinkToFit="1"/>
    </xf>
    <xf numFmtId="180" fontId="29" fillId="0" borderId="58" xfId="838" applyNumberFormat="1" applyFont="1" applyBorder="1" applyAlignment="1">
      <alignment horizontal="right" vertical="center" shrinkToFit="1"/>
    </xf>
    <xf numFmtId="180" fontId="29" fillId="0" borderId="48" xfId="838" applyNumberFormat="1" applyFont="1" applyBorder="1" applyAlignment="1">
      <alignment horizontal="right" vertical="center" shrinkToFit="1"/>
    </xf>
    <xf numFmtId="180" fontId="29" fillId="0" borderId="23" xfId="838" applyNumberFormat="1" applyFont="1" applyBorder="1" applyAlignment="1">
      <alignment horizontal="right" vertical="center" shrinkToFit="1"/>
    </xf>
    <xf numFmtId="180" fontId="29" fillId="0" borderId="2" xfId="838" applyNumberFormat="1" applyFont="1" applyBorder="1" applyAlignment="1">
      <alignment horizontal="right" vertical="center" shrinkToFit="1"/>
    </xf>
    <xf numFmtId="0" fontId="41" fillId="0" borderId="0" xfId="838" applyFont="1" applyAlignment="1">
      <alignment horizontal="right" vertical="center"/>
    </xf>
    <xf numFmtId="0" fontId="42" fillId="0" borderId="0" xfId="838" applyFont="1" applyAlignment="1">
      <alignment horizontal="center" vertical="center"/>
    </xf>
    <xf numFmtId="0" fontId="44" fillId="0" borderId="0" xfId="838" applyFont="1" applyAlignment="1">
      <alignment horizontal="center" vertical="center"/>
    </xf>
    <xf numFmtId="0" fontId="44" fillId="0" borderId="44" xfId="838" applyFont="1" applyBorder="1" applyAlignment="1">
      <alignment horizontal="center" vertical="center"/>
    </xf>
    <xf numFmtId="0" fontId="44" fillId="0" borderId="14" xfId="838" applyFont="1" applyBorder="1" applyAlignment="1">
      <alignment horizontal="center" vertical="center"/>
    </xf>
    <xf numFmtId="0" fontId="44" fillId="0" borderId="51" xfId="838" applyFont="1" applyBorder="1" applyAlignment="1">
      <alignment horizontal="center" vertical="center"/>
    </xf>
    <xf numFmtId="0" fontId="44" fillId="0" borderId="35" xfId="838" applyFont="1" applyBorder="1" applyAlignment="1">
      <alignment horizontal="center" vertical="center"/>
    </xf>
    <xf numFmtId="0" fontId="44" fillId="0" borderId="16" xfId="838" applyFont="1" applyBorder="1" applyAlignment="1">
      <alignment horizontal="center" vertical="center"/>
    </xf>
    <xf numFmtId="0" fontId="44" fillId="0" borderId="32" xfId="838" applyFont="1" applyBorder="1" applyAlignment="1">
      <alignment horizontal="center" vertical="center"/>
    </xf>
    <xf numFmtId="0" fontId="44" fillId="0" borderId="34" xfId="838" applyFont="1" applyBorder="1" applyAlignment="1">
      <alignment horizontal="center" vertical="center"/>
    </xf>
    <xf numFmtId="0" fontId="44" fillId="0" borderId="45" xfId="838" applyFont="1" applyBorder="1" applyAlignment="1">
      <alignment horizontal="center" vertical="center"/>
    </xf>
    <xf numFmtId="180" fontId="29" fillId="0" borderId="53" xfId="838" applyNumberFormat="1" applyFont="1" applyBorder="1" applyAlignment="1">
      <alignment horizontal="right" vertical="center" shrinkToFit="1"/>
    </xf>
    <xf numFmtId="180" fontId="29" fillId="0" borderId="18" xfId="838" applyNumberFormat="1" applyFont="1" applyBorder="1" applyAlignment="1">
      <alignment horizontal="right" vertical="center" shrinkToFit="1"/>
    </xf>
    <xf numFmtId="180" fontId="29" fillId="0" borderId="20" xfId="838" applyNumberFormat="1" applyFont="1" applyBorder="1" applyAlignment="1">
      <alignment horizontal="right" vertical="center" shrinkToFit="1"/>
    </xf>
    <xf numFmtId="180" fontId="29" fillId="0" borderId="0" xfId="838" applyNumberFormat="1" applyFont="1" applyAlignment="1">
      <alignment horizontal="right" vertical="center" shrinkToFit="1"/>
    </xf>
    <xf numFmtId="180" fontId="53" fillId="0" borderId="0" xfId="838" applyNumberFormat="1" applyFont="1" applyAlignment="1">
      <alignment horizontal="right" vertical="center"/>
    </xf>
    <xf numFmtId="180" fontId="29" fillId="0" borderId="36" xfId="838" applyNumberFormat="1" applyFont="1" applyBorder="1" applyAlignment="1">
      <alignment horizontal="right" vertical="center" shrinkToFit="1"/>
    </xf>
    <xf numFmtId="180" fontId="29" fillId="0" borderId="17" xfId="838" applyNumberFormat="1" applyFont="1" applyBorder="1" applyAlignment="1">
      <alignment horizontal="right" vertical="center" shrinkToFit="1"/>
    </xf>
    <xf numFmtId="180" fontId="29" fillId="0" borderId="45" xfId="838" applyNumberFormat="1" applyFont="1" applyBorder="1" applyAlignment="1">
      <alignment horizontal="right" vertical="center" shrinkToFit="1"/>
    </xf>
    <xf numFmtId="180" fontId="29" fillId="0" borderId="16" xfId="838" applyNumberFormat="1" applyFont="1" applyBorder="1" applyAlignment="1">
      <alignment horizontal="right" vertical="center" shrinkToFit="1"/>
    </xf>
    <xf numFmtId="0" fontId="45" fillId="0" borderId="14" xfId="838" applyFont="1" applyBorder="1" applyAlignment="1">
      <alignment horizontal="right" vertical="center" wrapText="1"/>
    </xf>
    <xf numFmtId="0" fontId="50" fillId="0" borderId="0" xfId="838" applyFont="1" applyAlignment="1">
      <alignment horizontal="center" vertical="center"/>
    </xf>
    <xf numFmtId="180" fontId="29" fillId="0" borderId="20" xfId="840" applyNumberFormat="1" applyFont="1" applyBorder="1" applyAlignment="1">
      <alignment horizontal="right" vertical="center" shrinkToFit="1"/>
    </xf>
    <xf numFmtId="180" fontId="29" fillId="0" borderId="19" xfId="840" applyNumberFormat="1" applyFont="1" applyBorder="1" applyAlignment="1">
      <alignment horizontal="right" vertical="center" shrinkToFit="1"/>
    </xf>
    <xf numFmtId="0" fontId="40" fillId="0" borderId="0" xfId="840" applyFont="1" applyAlignment="1">
      <alignment horizontal="right" vertical="center"/>
    </xf>
    <xf numFmtId="0" fontId="24" fillId="0" borderId="0" xfId="840" applyFont="1" applyAlignment="1">
      <alignment horizontal="center" vertical="center"/>
    </xf>
    <xf numFmtId="0" fontId="0" fillId="0" borderId="0" xfId="840" applyFont="1" applyAlignment="1">
      <alignment horizontal="center" vertical="center"/>
    </xf>
    <xf numFmtId="0" fontId="29" fillId="0" borderId="44" xfId="840" applyFont="1" applyBorder="1" applyAlignment="1">
      <alignment horizontal="center" vertical="center"/>
    </xf>
    <xf numFmtId="0" fontId="9" fillId="0" borderId="14" xfId="840" applyBorder="1" applyAlignment="1">
      <alignment horizontal="center" vertical="center"/>
    </xf>
    <xf numFmtId="0" fontId="9" fillId="0" borderId="14" xfId="840" applyBorder="1" applyAlignment="1">
      <alignment vertical="center"/>
    </xf>
    <xf numFmtId="0" fontId="9" fillId="0" borderId="51" xfId="840" applyBorder="1" applyAlignment="1">
      <alignment vertical="center"/>
    </xf>
    <xf numFmtId="0" fontId="9" fillId="0" borderId="35" xfId="840" applyBorder="1" applyAlignment="1">
      <alignment vertical="center"/>
    </xf>
    <xf numFmtId="0" fontId="9" fillId="0" borderId="16" xfId="840" applyBorder="1" applyAlignment="1">
      <alignment vertical="center"/>
    </xf>
    <xf numFmtId="0" fontId="9" fillId="0" borderId="32" xfId="840" applyBorder="1" applyAlignment="1">
      <alignment vertical="center"/>
    </xf>
    <xf numFmtId="0" fontId="30" fillId="0" borderId="34" xfId="840" applyFont="1" applyBorder="1" applyAlignment="1">
      <alignment horizontal="center" vertical="center"/>
    </xf>
    <xf numFmtId="0" fontId="30" fillId="0" borderId="39" xfId="840" applyFont="1" applyBorder="1" applyAlignment="1">
      <alignment horizontal="center" vertical="center"/>
    </xf>
    <xf numFmtId="0" fontId="30" fillId="0" borderId="45" xfId="840" applyFont="1" applyBorder="1" applyAlignment="1">
      <alignment horizontal="center" vertical="center"/>
    </xf>
    <xf numFmtId="0" fontId="30" fillId="0" borderId="46" xfId="840" applyFont="1" applyBorder="1" applyAlignment="1">
      <alignment horizontal="center" vertical="center"/>
    </xf>
    <xf numFmtId="180" fontId="29" fillId="0" borderId="34" xfId="840" applyNumberFormat="1" applyFont="1" applyBorder="1" applyAlignment="1">
      <alignment horizontal="right" vertical="center" shrinkToFit="1"/>
    </xf>
    <xf numFmtId="180" fontId="29" fillId="0" borderId="39" xfId="840" applyNumberFormat="1" applyFont="1" applyBorder="1" applyAlignment="1">
      <alignment horizontal="right" vertical="center" shrinkToFit="1"/>
    </xf>
    <xf numFmtId="180" fontId="29" fillId="0" borderId="23" xfId="840" applyNumberFormat="1" applyFont="1" applyBorder="1" applyAlignment="1">
      <alignment horizontal="right" vertical="center" shrinkToFit="1"/>
    </xf>
    <xf numFmtId="180" fontId="29" fillId="0" borderId="26" xfId="840" applyNumberFormat="1" applyFont="1" applyBorder="1" applyAlignment="1">
      <alignment horizontal="right" vertical="center" shrinkToFit="1"/>
    </xf>
    <xf numFmtId="0" fontId="19" fillId="0" borderId="14" xfId="840" applyFont="1" applyBorder="1" applyAlignment="1">
      <alignment horizontal="right" vertical="center"/>
    </xf>
    <xf numFmtId="180" fontId="29" fillId="0" borderId="22" xfId="840" applyNumberFormat="1" applyFont="1" applyBorder="1" applyAlignment="1">
      <alignment horizontal="right" vertical="center" shrinkToFit="1"/>
    </xf>
    <xf numFmtId="180" fontId="29" fillId="0" borderId="25" xfId="840" applyNumberFormat="1" applyFont="1" applyBorder="1" applyAlignment="1">
      <alignment horizontal="right" vertical="center" shrinkToFit="1"/>
    </xf>
    <xf numFmtId="0" fontId="48" fillId="0" borderId="31" xfId="840" applyFont="1" applyBorder="1" applyAlignment="1">
      <alignment horizontal="left" vertical="center"/>
    </xf>
    <xf numFmtId="0" fontId="48" fillId="0" borderId="15" xfId="840" applyFont="1" applyBorder="1" applyAlignment="1">
      <alignment horizontal="left" vertical="center"/>
    </xf>
    <xf numFmtId="0" fontId="48" fillId="0" borderId="41" xfId="840" applyFont="1" applyBorder="1" applyAlignment="1">
      <alignment horizontal="left" vertical="center"/>
    </xf>
    <xf numFmtId="180" fontId="29" fillId="0" borderId="37" xfId="840" applyNumberFormat="1" applyFont="1" applyBorder="1" applyAlignment="1">
      <alignment horizontal="right" vertical="center" shrinkToFit="1"/>
    </xf>
    <xf numFmtId="180" fontId="29" fillId="0" borderId="42" xfId="840" applyNumberFormat="1" applyFont="1" applyBorder="1" applyAlignment="1">
      <alignment horizontal="right" vertical="center" shrinkToFit="1"/>
    </xf>
    <xf numFmtId="0" fontId="48" fillId="0" borderId="24" xfId="840" applyFont="1" applyBorder="1" applyAlignment="1">
      <alignment horizontal="left" vertical="center"/>
    </xf>
    <xf numFmtId="0" fontId="48" fillId="0" borderId="0" xfId="840" applyFont="1" applyAlignment="1">
      <alignment horizontal="left" vertical="center"/>
    </xf>
    <xf numFmtId="0" fontId="48" fillId="0" borderId="28" xfId="840" applyFont="1" applyBorder="1" applyAlignment="1">
      <alignment horizontal="left" vertical="center"/>
    </xf>
    <xf numFmtId="0" fontId="48" fillId="0" borderId="21" xfId="840" applyFont="1" applyBorder="1" applyAlignment="1">
      <alignment horizontal="left" vertical="center"/>
    </xf>
    <xf numFmtId="0" fontId="48" fillId="0" borderId="1" xfId="840" applyFont="1" applyBorder="1" applyAlignment="1">
      <alignment horizontal="left" vertical="center"/>
    </xf>
    <xf numFmtId="0" fontId="48" fillId="0" borderId="38" xfId="840" applyFont="1" applyBorder="1" applyAlignment="1">
      <alignment horizontal="left" vertical="center"/>
    </xf>
    <xf numFmtId="180" fontId="29" fillId="0" borderId="36" xfId="840" applyNumberFormat="1" applyFont="1" applyBorder="1" applyAlignment="1">
      <alignment horizontal="right" vertical="center" shrinkToFit="1"/>
    </xf>
    <xf numFmtId="180" fontId="29" fillId="0" borderId="43" xfId="840" applyNumberFormat="1" applyFont="1" applyBorder="1" applyAlignment="1">
      <alignment horizontal="right" vertical="center" shrinkToFit="1"/>
    </xf>
    <xf numFmtId="0" fontId="67" fillId="0" borderId="0" xfId="814" applyFont="1" applyAlignment="1">
      <alignment horizontal="left" vertical="center"/>
    </xf>
    <xf numFmtId="0" fontId="68" fillId="0" borderId="0" xfId="814" applyFont="1" applyAlignment="1">
      <alignment horizontal="left" vertical="center"/>
    </xf>
    <xf numFmtId="0" fontId="67" fillId="0" borderId="0" xfId="814" applyFont="1" applyAlignment="1">
      <alignment horizontal="center" vertical="center"/>
    </xf>
    <xf numFmtId="0" fontId="0" fillId="0" borderId="0" xfId="814" applyFont="1" applyAlignment="1">
      <alignment horizontal="right" vertical="center"/>
    </xf>
    <xf numFmtId="0" fontId="9" fillId="0" borderId="0" xfId="814" applyBorder="1" applyAlignment="1">
      <alignment horizontal="right" vertical="center"/>
    </xf>
    <xf numFmtId="0" fontId="0" fillId="0" borderId="15" xfId="814" applyFont="1" applyBorder="1" applyAlignment="1">
      <alignment horizontal="center" vertical="center"/>
    </xf>
    <xf numFmtId="0" fontId="30" fillId="0" borderId="66" xfId="814" applyFont="1" applyBorder="1" applyAlignment="1">
      <alignment horizontal="center" vertical="center" wrapText="1"/>
    </xf>
    <xf numFmtId="0" fontId="30" fillId="0" borderId="23" xfId="814" applyFont="1" applyBorder="1" applyAlignment="1">
      <alignment horizontal="center" vertical="center" wrapText="1"/>
    </xf>
    <xf numFmtId="0" fontId="30" fillId="0" borderId="29" xfId="814" applyFont="1" applyBorder="1" applyAlignment="1">
      <alignment horizontal="center" vertical="center" wrapText="1"/>
    </xf>
    <xf numFmtId="0" fontId="18" fillId="0" borderId="66" xfId="814" applyFont="1" applyBorder="1" applyAlignment="1">
      <alignment horizontal="center" vertical="center" wrapText="1"/>
    </xf>
    <xf numFmtId="0" fontId="18" fillId="0" borderId="66" xfId="814" applyFont="1" applyBorder="1" applyAlignment="1">
      <alignment horizontal="center" vertical="center"/>
    </xf>
    <xf numFmtId="38" fontId="30" fillId="0" borderId="23" xfId="1087" applyFont="1" applyBorder="1" applyAlignment="1">
      <alignment horizontal="right" vertical="center" wrapText="1"/>
    </xf>
    <xf numFmtId="38" fontId="30" fillId="0" borderId="29" xfId="1087" applyFont="1" applyBorder="1" applyAlignment="1">
      <alignment horizontal="right" vertical="center" wrapText="1"/>
    </xf>
    <xf numFmtId="0" fontId="30" fillId="0" borderId="66" xfId="814" applyFont="1" applyBorder="1" applyAlignment="1">
      <alignment horizontal="left" vertical="center" wrapText="1"/>
    </xf>
    <xf numFmtId="38" fontId="30" fillId="0" borderId="23" xfId="1087" applyFont="1" applyFill="1" applyBorder="1" applyAlignment="1">
      <alignment horizontal="right" vertical="center" wrapText="1"/>
    </xf>
    <xf numFmtId="38" fontId="30" fillId="0" borderId="29" xfId="1087" applyFont="1" applyFill="1" applyBorder="1" applyAlignment="1">
      <alignment horizontal="right" vertical="center" wrapText="1"/>
    </xf>
    <xf numFmtId="38" fontId="30" fillId="0" borderId="66" xfId="1087" applyFont="1" applyBorder="1" applyAlignment="1">
      <alignment horizontal="right" vertical="center" wrapText="1"/>
    </xf>
    <xf numFmtId="0" fontId="30" fillId="0" borderId="66" xfId="814" applyFont="1" applyBorder="1" applyAlignment="1">
      <alignment horizontal="left" vertical="center"/>
    </xf>
    <xf numFmtId="38" fontId="30" fillId="0" borderId="23" xfId="1087" applyFont="1" applyFill="1" applyBorder="1" applyAlignment="1">
      <alignment horizontal="right" vertical="center"/>
    </xf>
    <xf numFmtId="38" fontId="30" fillId="0" borderId="29" xfId="1087" applyFont="1" applyFill="1" applyBorder="1" applyAlignment="1">
      <alignment horizontal="right" vertical="center"/>
    </xf>
    <xf numFmtId="0" fontId="30" fillId="28" borderId="66" xfId="814" applyFont="1" applyFill="1" applyBorder="1" applyAlignment="1">
      <alignment horizontal="left" vertical="center"/>
    </xf>
    <xf numFmtId="0" fontId="30" fillId="28" borderId="66" xfId="814" applyFont="1" applyFill="1" applyBorder="1" applyAlignment="1">
      <alignment horizontal="left" vertical="center" wrapText="1"/>
    </xf>
    <xf numFmtId="38" fontId="30" fillId="0" borderId="23" xfId="1087" applyFont="1" applyBorder="1" applyAlignment="1">
      <alignment horizontal="right" vertical="center"/>
    </xf>
    <xf numFmtId="38" fontId="30" fillId="0" borderId="29" xfId="1087" applyFont="1" applyBorder="1" applyAlignment="1">
      <alignment horizontal="right" vertical="center"/>
    </xf>
    <xf numFmtId="0" fontId="18" fillId="0" borderId="66" xfId="814" applyFont="1" applyBorder="1" applyAlignment="1">
      <alignment horizontal="left" vertical="center"/>
    </xf>
    <xf numFmtId="0" fontId="30" fillId="0" borderId="66" xfId="814" applyFont="1" applyFill="1" applyBorder="1" applyAlignment="1">
      <alignment horizontal="left" vertical="center" wrapText="1"/>
    </xf>
    <xf numFmtId="0" fontId="30" fillId="0" borderId="66" xfId="814" applyFont="1" applyFill="1" applyBorder="1" applyAlignment="1">
      <alignment horizontal="left" vertical="center"/>
    </xf>
    <xf numFmtId="0" fontId="30" fillId="0" borderId="23" xfId="814" applyFont="1" applyBorder="1" applyAlignment="1">
      <alignment horizontal="center" vertical="center"/>
    </xf>
    <xf numFmtId="0" fontId="30" fillId="0" borderId="29" xfId="814" applyFont="1" applyBorder="1" applyAlignment="1">
      <alignment horizontal="center" vertical="center"/>
    </xf>
    <xf numFmtId="0" fontId="30" fillId="0" borderId="23" xfId="814" applyFont="1" applyBorder="1" applyAlignment="1">
      <alignment horizontal="left" vertical="center" wrapText="1"/>
    </xf>
    <xf numFmtId="0" fontId="30" fillId="0" borderId="29" xfId="814" applyFont="1" applyBorder="1" applyAlignment="1">
      <alignment horizontal="left" vertical="center" wrapText="1"/>
    </xf>
    <xf numFmtId="38" fontId="30" fillId="0" borderId="2" xfId="1087" applyFont="1" applyBorder="1" applyAlignment="1">
      <alignment horizontal="right" vertical="center" wrapText="1"/>
    </xf>
    <xf numFmtId="38" fontId="18" fillId="0" borderId="66" xfId="1087" applyFont="1" applyBorder="1" applyAlignment="1">
      <alignment horizontal="right" vertical="center"/>
    </xf>
    <xf numFmtId="0" fontId="30" fillId="0" borderId="23" xfId="814" applyFont="1" applyBorder="1" applyAlignment="1">
      <alignment horizontal="left" vertical="center"/>
    </xf>
    <xf numFmtId="0" fontId="30" fillId="0" borderId="29" xfId="814" applyFont="1" applyBorder="1" applyAlignment="1">
      <alignment horizontal="left" vertical="center"/>
    </xf>
    <xf numFmtId="0" fontId="30" fillId="0" borderId="66" xfId="814" applyFont="1" applyBorder="1" applyAlignment="1">
      <alignment horizontal="center" vertical="center"/>
    </xf>
    <xf numFmtId="0" fontId="18" fillId="0" borderId="23" xfId="814" applyFont="1" applyBorder="1" applyAlignment="1">
      <alignment horizontal="left" vertical="center"/>
    </xf>
    <xf numFmtId="0" fontId="18" fillId="0" borderId="29" xfId="814" applyFont="1" applyBorder="1" applyAlignment="1">
      <alignment horizontal="left" vertical="center"/>
    </xf>
    <xf numFmtId="0" fontId="9" fillId="0" borderId="0" xfId="814" applyFont="1" applyBorder="1" applyAlignment="1">
      <alignment horizontal="right" vertical="center"/>
    </xf>
    <xf numFmtId="0" fontId="76" fillId="0" borderId="0" xfId="814" applyFont="1" applyAlignment="1">
      <alignment horizontal="left" vertical="center"/>
    </xf>
    <xf numFmtId="0" fontId="77" fillId="0" borderId="0" xfId="814" applyFont="1" applyAlignment="1">
      <alignment horizontal="left" vertical="center"/>
    </xf>
    <xf numFmtId="0" fontId="76" fillId="0" borderId="0" xfId="814" applyFont="1" applyAlignment="1">
      <alignment horizontal="center" vertical="center"/>
    </xf>
    <xf numFmtId="0" fontId="36" fillId="0" borderId="15" xfId="814" applyFont="1" applyBorder="1" applyAlignment="1">
      <alignment horizontal="center" vertical="center"/>
    </xf>
    <xf numFmtId="0" fontId="48" fillId="0" borderId="66" xfId="814" applyFont="1" applyBorder="1" applyAlignment="1">
      <alignment horizontal="center" vertical="center" wrapText="1"/>
    </xf>
    <xf numFmtId="0" fontId="48" fillId="0" borderId="66" xfId="814" applyFont="1" applyBorder="1" applyAlignment="1">
      <alignment horizontal="center" vertical="center"/>
    </xf>
    <xf numFmtId="38" fontId="30" fillId="0" borderId="23" xfId="1088" applyFont="1" applyBorder="1" applyAlignment="1">
      <alignment horizontal="right" vertical="center" wrapText="1"/>
    </xf>
    <xf numFmtId="38" fontId="30" fillId="0" borderId="29" xfId="1088" applyFont="1" applyBorder="1" applyAlignment="1">
      <alignment horizontal="right" vertical="center" wrapText="1"/>
    </xf>
    <xf numFmtId="38" fontId="30" fillId="0" borderId="23" xfId="1088" applyFont="1" applyBorder="1" applyAlignment="1">
      <alignment horizontal="right" vertical="center"/>
    </xf>
    <xf numFmtId="38" fontId="30" fillId="0" borderId="29" xfId="1088" applyFont="1" applyBorder="1" applyAlignment="1">
      <alignment horizontal="right" vertical="center"/>
    </xf>
    <xf numFmtId="0" fontId="30" fillId="0" borderId="66" xfId="814" applyFont="1" applyBorder="1" applyAlignment="1">
      <alignment horizontal="left" vertical="center" indent="1"/>
    </xf>
    <xf numFmtId="38" fontId="30" fillId="0" borderId="23" xfId="1088" applyFont="1" applyFill="1" applyBorder="1" applyAlignment="1">
      <alignment horizontal="right" vertical="center"/>
    </xf>
    <xf numFmtId="38" fontId="30" fillId="0" borderId="29" xfId="1088" applyFont="1" applyFill="1" applyBorder="1" applyAlignment="1">
      <alignment horizontal="right" vertical="center"/>
    </xf>
    <xf numFmtId="0" fontId="30" fillId="0" borderId="66" xfId="814" applyFont="1" applyBorder="1" applyAlignment="1">
      <alignment horizontal="left" vertical="center" wrapText="1" indent="1"/>
    </xf>
    <xf numFmtId="38" fontId="9" fillId="0" borderId="23" xfId="1089" applyFont="1" applyBorder="1" applyAlignment="1">
      <alignment horizontal="right" vertical="center"/>
    </xf>
    <xf numFmtId="38" fontId="9" fillId="0" borderId="2" xfId="1089" applyFont="1" applyBorder="1" applyAlignment="1">
      <alignment horizontal="right" vertical="center"/>
    </xf>
    <xf numFmtId="180" fontId="62" fillId="0" borderId="0" xfId="814" applyNumberFormat="1" applyFont="1" applyAlignment="1">
      <alignment horizontal="right" vertical="center"/>
    </xf>
    <xf numFmtId="180" fontId="62" fillId="0" borderId="15" xfId="814" applyNumberFormat="1" applyFont="1" applyBorder="1" applyAlignment="1">
      <alignment horizontal="right" vertical="center"/>
    </xf>
    <xf numFmtId="0" fontId="62" fillId="0" borderId="66" xfId="814" applyFont="1" applyBorder="1" applyAlignment="1">
      <alignment vertical="center"/>
    </xf>
    <xf numFmtId="180" fontId="62" fillId="0" borderId="23" xfId="814" applyNumberFormat="1" applyFont="1" applyBorder="1" applyAlignment="1">
      <alignment horizontal="right" vertical="center"/>
    </xf>
    <xf numFmtId="180" fontId="62" fillId="0" borderId="29" xfId="814" applyNumberFormat="1" applyFont="1" applyBorder="1" applyAlignment="1">
      <alignment horizontal="right" vertical="center"/>
    </xf>
    <xf numFmtId="180" fontId="62" fillId="0" borderId="66" xfId="814" applyNumberFormat="1" applyFont="1" applyBorder="1" applyAlignment="1">
      <alignment horizontal="right" vertical="center"/>
    </xf>
    <xf numFmtId="0" fontId="62" fillId="0" borderId="66" xfId="814" applyFont="1" applyBorder="1" applyAlignment="1">
      <alignment vertical="center" shrinkToFit="1"/>
    </xf>
    <xf numFmtId="180" fontId="62" fillId="0" borderId="0" xfId="814" applyNumberFormat="1" applyFont="1" applyAlignment="1"/>
    <xf numFmtId="0" fontId="62" fillId="0" borderId="66" xfId="814" applyFont="1" applyBorder="1" applyAlignment="1">
      <alignment horizontal="center"/>
    </xf>
    <xf numFmtId="0" fontId="62" fillId="0" borderId="23" xfId="814" applyFont="1" applyBorder="1" applyAlignment="1">
      <alignment horizontal="center" vertical="center"/>
    </xf>
    <xf numFmtId="0" fontId="62" fillId="0" borderId="29" xfId="814" applyFont="1" applyBorder="1" applyAlignment="1">
      <alignment horizontal="center" vertical="center"/>
    </xf>
    <xf numFmtId="0" fontId="62" fillId="0" borderId="66" xfId="814" applyFont="1" applyBorder="1" applyAlignment="1">
      <alignment horizontal="center" vertical="center"/>
    </xf>
    <xf numFmtId="180" fontId="62" fillId="0" borderId="0" xfId="814" applyNumberFormat="1" applyFont="1" applyAlignment="1">
      <alignment horizontal="right"/>
    </xf>
    <xf numFmtId="180" fontId="62" fillId="0" borderId="0" xfId="814" applyNumberFormat="1" applyFont="1" applyFill="1" applyAlignment="1">
      <alignment horizontal="right"/>
    </xf>
    <xf numFmtId="0" fontId="62" fillId="0" borderId="0" xfId="814" applyFont="1" applyBorder="1" applyAlignment="1">
      <alignment horizontal="left" vertical="center" wrapText="1"/>
    </xf>
    <xf numFmtId="0" fontId="60" fillId="25" borderId="0" xfId="814" applyFont="1" applyFill="1" applyAlignment="1">
      <alignment horizontal="left" vertical="center"/>
    </xf>
    <xf numFmtId="0" fontId="62" fillId="0" borderId="66" xfId="814" applyFont="1" applyFill="1" applyBorder="1" applyAlignment="1">
      <alignment horizontal="center" vertical="center" wrapText="1"/>
    </xf>
    <xf numFmtId="180" fontId="66" fillId="0" borderId="66" xfId="814" applyNumberFormat="1" applyFont="1" applyBorder="1" applyAlignment="1">
      <alignment horizontal="center" vertical="center" wrapText="1"/>
    </xf>
    <xf numFmtId="180" fontId="66" fillId="0" borderId="66" xfId="814" applyNumberFormat="1" applyFont="1" applyBorder="1" applyAlignment="1">
      <alignment horizontal="center" vertical="center"/>
    </xf>
    <xf numFmtId="0" fontId="62" fillId="0" borderId="66" xfId="814" applyFont="1" applyBorder="1" applyAlignment="1">
      <alignment horizontal="center" vertical="center" wrapText="1"/>
    </xf>
    <xf numFmtId="0" fontId="66" fillId="0" borderId="66" xfId="814" applyFont="1" applyBorder="1" applyAlignment="1">
      <alignment horizontal="center" vertical="center" wrapText="1"/>
    </xf>
    <xf numFmtId="0" fontId="66" fillId="0" borderId="66" xfId="814" applyFont="1" applyBorder="1" applyAlignment="1">
      <alignment horizontal="center" vertical="center"/>
    </xf>
    <xf numFmtId="180" fontId="62" fillId="0" borderId="0" xfId="814" applyNumberFormat="1" applyFont="1" applyAlignment="1">
      <alignment shrinkToFit="1"/>
    </xf>
    <xf numFmtId="0" fontId="89" fillId="0" borderId="0" xfId="0" applyFont="1" applyAlignment="1">
      <alignment shrinkToFit="1"/>
    </xf>
    <xf numFmtId="0" fontId="62" fillId="0" borderId="23" xfId="814" applyFont="1" applyBorder="1" applyAlignment="1">
      <alignment horizontal="center" vertical="center" wrapText="1"/>
    </xf>
    <xf numFmtId="0" fontId="62" fillId="0" borderId="2" xfId="814" applyFont="1" applyBorder="1" applyAlignment="1">
      <alignment horizontal="center" vertical="center" wrapText="1"/>
    </xf>
    <xf numFmtId="0" fontId="62" fillId="0" borderId="29" xfId="814" applyFont="1" applyBorder="1" applyAlignment="1">
      <alignment horizontal="center" vertical="center" wrapText="1"/>
    </xf>
    <xf numFmtId="0" fontId="62" fillId="0" borderId="66" xfId="814" applyFont="1" applyBorder="1" applyAlignment="1">
      <alignment horizontal="right" vertical="center"/>
    </xf>
    <xf numFmtId="38" fontId="62" fillId="0" borderId="37" xfId="1086" applyFont="1" applyBorder="1" applyAlignment="1">
      <alignment horizontal="right" vertical="center"/>
    </xf>
    <xf numFmtId="38" fontId="62" fillId="0" borderId="41" xfId="1086" applyFont="1" applyBorder="1" applyAlignment="1">
      <alignment horizontal="right" vertical="center"/>
    </xf>
    <xf numFmtId="0" fontId="62" fillId="0" borderId="37" xfId="814" applyFont="1" applyBorder="1" applyAlignment="1">
      <alignment horizontal="right" vertical="center"/>
    </xf>
    <xf numFmtId="0" fontId="62" fillId="0" borderId="41" xfId="814" applyFont="1" applyBorder="1" applyAlignment="1">
      <alignment horizontal="right" vertical="center"/>
    </xf>
    <xf numFmtId="0" fontId="62" fillId="0" borderId="67" xfId="814" applyFont="1" applyBorder="1" applyAlignment="1">
      <alignment horizontal="right" vertical="center"/>
    </xf>
    <xf numFmtId="0" fontId="62" fillId="0" borderId="37" xfId="814" applyFont="1" applyBorder="1" applyAlignment="1">
      <alignment horizontal="center" vertical="center"/>
    </xf>
    <xf numFmtId="0" fontId="62" fillId="0" borderId="15" xfId="814" applyFont="1" applyBorder="1" applyAlignment="1">
      <alignment horizontal="center" vertical="center"/>
    </xf>
    <xf numFmtId="0" fontId="62" fillId="0" borderId="41" xfId="814" applyFont="1" applyBorder="1" applyAlignment="1">
      <alignment horizontal="center" vertical="center"/>
    </xf>
    <xf numFmtId="0" fontId="62" fillId="0" borderId="0" xfId="0" applyFont="1" applyFill="1" applyAlignment="1">
      <alignment horizontal="left" vertical="center" indent="1"/>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8"/>
    <cellStyle name="Header2" xfId="399"/>
    <cellStyle name="Header2 2" xfId="400"/>
    <cellStyle name="Normal_#18-Internet" xfId="401"/>
    <cellStyle name="アクセント 1 10" xfId="402"/>
    <cellStyle name="アクセント 1 11" xfId="403"/>
    <cellStyle name="アクセント 1 12" xfId="404"/>
    <cellStyle name="アクセント 1 13" xfId="405"/>
    <cellStyle name="アクセント 1 14" xfId="406"/>
    <cellStyle name="アクセント 1 15" xfId="407"/>
    <cellStyle name="アクセント 1 16" xfId="408"/>
    <cellStyle name="アクセント 1 17" xfId="409"/>
    <cellStyle name="アクセント 1 18" xfId="410"/>
    <cellStyle name="アクセント 1 19" xfId="411"/>
    <cellStyle name="アクセント 1 2" xfId="412"/>
    <cellStyle name="アクセント 1 20" xfId="413"/>
    <cellStyle name="アクセント 1 21" xfId="414"/>
    <cellStyle name="アクセント 1 22" xfId="415"/>
    <cellStyle name="アクセント 1 23" xfId="416"/>
    <cellStyle name="アクセント 1 3" xfId="417"/>
    <cellStyle name="アクセント 1 4" xfId="418"/>
    <cellStyle name="アクセント 1 5" xfId="419"/>
    <cellStyle name="アクセント 1 6" xfId="420"/>
    <cellStyle name="アクセント 1 7" xfId="421"/>
    <cellStyle name="アクセント 1 8" xfId="422"/>
    <cellStyle name="アクセント 1 9" xfId="423"/>
    <cellStyle name="アクセント 2 10" xfId="424"/>
    <cellStyle name="アクセント 2 11" xfId="425"/>
    <cellStyle name="アクセント 2 12" xfId="426"/>
    <cellStyle name="アクセント 2 13" xfId="427"/>
    <cellStyle name="アクセント 2 14" xfId="428"/>
    <cellStyle name="アクセント 2 15" xfId="429"/>
    <cellStyle name="アクセント 2 16" xfId="430"/>
    <cellStyle name="アクセント 2 17" xfId="431"/>
    <cellStyle name="アクセント 2 18" xfId="432"/>
    <cellStyle name="アクセント 2 19" xfId="433"/>
    <cellStyle name="アクセント 2 2" xfId="434"/>
    <cellStyle name="アクセント 2 20" xfId="435"/>
    <cellStyle name="アクセント 2 21" xfId="436"/>
    <cellStyle name="アクセント 2 22" xfId="437"/>
    <cellStyle name="アクセント 2 23" xfId="438"/>
    <cellStyle name="アクセント 2 3" xfId="439"/>
    <cellStyle name="アクセント 2 4" xfId="440"/>
    <cellStyle name="アクセント 2 5" xfId="441"/>
    <cellStyle name="アクセント 2 6" xfId="442"/>
    <cellStyle name="アクセント 2 7" xfId="443"/>
    <cellStyle name="アクセント 2 8" xfId="444"/>
    <cellStyle name="アクセント 2 9" xfId="445"/>
    <cellStyle name="アクセント 3 10" xfId="446"/>
    <cellStyle name="アクセント 3 11" xfId="447"/>
    <cellStyle name="アクセント 3 12" xfId="448"/>
    <cellStyle name="アクセント 3 13" xfId="449"/>
    <cellStyle name="アクセント 3 14" xfId="450"/>
    <cellStyle name="アクセント 3 15" xfId="451"/>
    <cellStyle name="アクセント 3 16" xfId="452"/>
    <cellStyle name="アクセント 3 17" xfId="453"/>
    <cellStyle name="アクセント 3 18" xfId="454"/>
    <cellStyle name="アクセント 3 19" xfId="455"/>
    <cellStyle name="アクセント 3 2" xfId="456"/>
    <cellStyle name="アクセント 3 20" xfId="457"/>
    <cellStyle name="アクセント 3 21" xfId="458"/>
    <cellStyle name="アクセント 3 22" xfId="459"/>
    <cellStyle name="アクセント 3 23" xfId="460"/>
    <cellStyle name="アクセント 3 3" xfId="461"/>
    <cellStyle name="アクセント 3 4" xfId="462"/>
    <cellStyle name="アクセント 3 5" xfId="463"/>
    <cellStyle name="アクセント 3 6" xfId="464"/>
    <cellStyle name="アクセント 3 7" xfId="465"/>
    <cellStyle name="アクセント 3 8" xfId="466"/>
    <cellStyle name="アクセント 3 9" xfId="467"/>
    <cellStyle name="アクセント 4 10" xfId="468"/>
    <cellStyle name="アクセント 4 11" xfId="469"/>
    <cellStyle name="アクセント 4 12" xfId="470"/>
    <cellStyle name="アクセント 4 13" xfId="471"/>
    <cellStyle name="アクセント 4 14" xfId="472"/>
    <cellStyle name="アクセント 4 15" xfId="473"/>
    <cellStyle name="アクセント 4 16" xfId="474"/>
    <cellStyle name="アクセント 4 17" xfId="475"/>
    <cellStyle name="アクセント 4 18" xfId="476"/>
    <cellStyle name="アクセント 4 19" xfId="477"/>
    <cellStyle name="アクセント 4 2" xfId="478"/>
    <cellStyle name="アクセント 4 20" xfId="479"/>
    <cellStyle name="アクセント 4 21" xfId="480"/>
    <cellStyle name="アクセント 4 22" xfId="481"/>
    <cellStyle name="アクセント 4 23" xfId="482"/>
    <cellStyle name="アクセント 4 3" xfId="483"/>
    <cellStyle name="アクセント 4 4" xfId="484"/>
    <cellStyle name="アクセント 4 5" xfId="485"/>
    <cellStyle name="アクセント 4 6" xfId="486"/>
    <cellStyle name="アクセント 4 7" xfId="487"/>
    <cellStyle name="アクセント 4 8" xfId="488"/>
    <cellStyle name="アクセント 4 9" xfId="489"/>
    <cellStyle name="アクセント 5 10" xfId="490"/>
    <cellStyle name="アクセント 5 11" xfId="491"/>
    <cellStyle name="アクセント 5 12" xfId="492"/>
    <cellStyle name="アクセント 5 13" xfId="493"/>
    <cellStyle name="アクセント 5 14" xfId="494"/>
    <cellStyle name="アクセント 5 15" xfId="495"/>
    <cellStyle name="アクセント 5 16" xfId="496"/>
    <cellStyle name="アクセント 5 17" xfId="497"/>
    <cellStyle name="アクセント 5 18" xfId="498"/>
    <cellStyle name="アクセント 5 19" xfId="499"/>
    <cellStyle name="アクセント 5 2" xfId="500"/>
    <cellStyle name="アクセント 5 20" xfId="501"/>
    <cellStyle name="アクセント 5 21" xfId="502"/>
    <cellStyle name="アクセント 5 22" xfId="503"/>
    <cellStyle name="アクセント 5 23" xfId="504"/>
    <cellStyle name="アクセント 5 3" xfId="505"/>
    <cellStyle name="アクセント 5 4" xfId="506"/>
    <cellStyle name="アクセント 5 5" xfId="507"/>
    <cellStyle name="アクセント 5 6" xfId="508"/>
    <cellStyle name="アクセント 5 7" xfId="509"/>
    <cellStyle name="アクセント 5 8" xfId="510"/>
    <cellStyle name="アクセント 5 9" xfId="511"/>
    <cellStyle name="アクセント 6 10" xfId="512"/>
    <cellStyle name="アクセント 6 11" xfId="513"/>
    <cellStyle name="アクセント 6 12" xfId="514"/>
    <cellStyle name="アクセント 6 13" xfId="515"/>
    <cellStyle name="アクセント 6 14" xfId="516"/>
    <cellStyle name="アクセント 6 15" xfId="517"/>
    <cellStyle name="アクセント 6 16" xfId="518"/>
    <cellStyle name="アクセント 6 17" xfId="519"/>
    <cellStyle name="アクセント 6 18" xfId="520"/>
    <cellStyle name="アクセント 6 19" xfId="521"/>
    <cellStyle name="アクセント 6 2" xfId="522"/>
    <cellStyle name="アクセント 6 20" xfId="523"/>
    <cellStyle name="アクセント 6 21" xfId="524"/>
    <cellStyle name="アクセント 6 22" xfId="525"/>
    <cellStyle name="アクセント 6 23" xfId="526"/>
    <cellStyle name="アクセント 6 3" xfId="527"/>
    <cellStyle name="アクセント 6 4" xfId="528"/>
    <cellStyle name="アクセント 6 5" xfId="529"/>
    <cellStyle name="アクセント 6 6" xfId="530"/>
    <cellStyle name="アクセント 6 7" xfId="531"/>
    <cellStyle name="アクセント 6 8" xfId="532"/>
    <cellStyle name="アクセント 6 9" xfId="533"/>
    <cellStyle name="タイトル 10" xfId="534"/>
    <cellStyle name="タイトル 11" xfId="535"/>
    <cellStyle name="タイトル 12" xfId="536"/>
    <cellStyle name="タイトル 13" xfId="537"/>
    <cellStyle name="タイトル 14" xfId="538"/>
    <cellStyle name="タイトル 15" xfId="539"/>
    <cellStyle name="タイトル 16" xfId="540"/>
    <cellStyle name="タイトル 17" xfId="541"/>
    <cellStyle name="タイトル 18" xfId="542"/>
    <cellStyle name="タイトル 19" xfId="543"/>
    <cellStyle name="タイトル 2" xfId="544"/>
    <cellStyle name="タイトル 20" xfId="545"/>
    <cellStyle name="タイトル 21" xfId="546"/>
    <cellStyle name="タイトル 22" xfId="547"/>
    <cellStyle name="タイトル 3" xfId="548"/>
    <cellStyle name="タイトル 4" xfId="549"/>
    <cellStyle name="タイトル 5" xfId="550"/>
    <cellStyle name="タイトル 6" xfId="551"/>
    <cellStyle name="タイトル 7" xfId="552"/>
    <cellStyle name="タイトル 8" xfId="553"/>
    <cellStyle name="タイトル 9" xfId="554"/>
    <cellStyle name="チェック セル 10" xfId="555"/>
    <cellStyle name="チェック セル 11" xfId="556"/>
    <cellStyle name="チェック セル 12" xfId="557"/>
    <cellStyle name="チェック セル 13" xfId="558"/>
    <cellStyle name="チェック セル 14" xfId="559"/>
    <cellStyle name="チェック セル 15" xfId="560"/>
    <cellStyle name="チェック セル 16" xfId="561"/>
    <cellStyle name="チェック セル 17" xfId="562"/>
    <cellStyle name="チェック セル 18" xfId="563"/>
    <cellStyle name="チェック セル 19" xfId="564"/>
    <cellStyle name="チェック セル 2" xfId="565"/>
    <cellStyle name="チェック セル 20" xfId="566"/>
    <cellStyle name="チェック セル 21" xfId="567"/>
    <cellStyle name="チェック セル 22" xfId="568"/>
    <cellStyle name="チェック セル 23" xfId="569"/>
    <cellStyle name="チェック セル 3" xfId="570"/>
    <cellStyle name="チェック セル 4" xfId="571"/>
    <cellStyle name="チェック セル 5" xfId="572"/>
    <cellStyle name="チェック セル 6" xfId="573"/>
    <cellStyle name="チェック セル 7" xfId="574"/>
    <cellStyle name="チェック セル 8" xfId="575"/>
    <cellStyle name="チェック セル 9" xfId="576"/>
    <cellStyle name="どちらでもない 10" xfId="577"/>
    <cellStyle name="どちらでもない 11" xfId="578"/>
    <cellStyle name="どちらでもない 12" xfId="579"/>
    <cellStyle name="どちらでもない 13" xfId="580"/>
    <cellStyle name="どちらでもない 14" xfId="581"/>
    <cellStyle name="どちらでもない 15" xfId="582"/>
    <cellStyle name="どちらでもない 16" xfId="583"/>
    <cellStyle name="どちらでもない 17" xfId="584"/>
    <cellStyle name="どちらでもない 18" xfId="585"/>
    <cellStyle name="どちらでもない 19" xfId="586"/>
    <cellStyle name="どちらでもない 2" xfId="587"/>
    <cellStyle name="どちらでもない 20" xfId="588"/>
    <cellStyle name="どちらでもない 21" xfId="589"/>
    <cellStyle name="どちらでもない 22" xfId="590"/>
    <cellStyle name="どちらでもない 23" xfId="591"/>
    <cellStyle name="どちらでもない 3" xfId="592"/>
    <cellStyle name="どちらでもない 4" xfId="593"/>
    <cellStyle name="どちらでもない 5" xfId="594"/>
    <cellStyle name="どちらでもない 6" xfId="595"/>
    <cellStyle name="どちらでもない 7" xfId="596"/>
    <cellStyle name="どちらでもない 8" xfId="597"/>
    <cellStyle name="どちらでもない 9" xfId="598"/>
    <cellStyle name="パーセント 2" xfId="599"/>
    <cellStyle name="パーセント 2 2" xfId="600"/>
    <cellStyle name="パーセント 3" xfId="601"/>
    <cellStyle name="パーセント 3 2" xfId="602"/>
    <cellStyle name="パーセント 4" xfId="603"/>
    <cellStyle name="パーセント 5" xfId="604"/>
    <cellStyle name="パーセント 6" xfId="605"/>
    <cellStyle name="パーセント()" xfId="606"/>
    <cellStyle name="パーセント(0.00)" xfId="607"/>
    <cellStyle name="パーセント[0.00]" xfId="608"/>
    <cellStyle name="メモ 10" xfId="609"/>
    <cellStyle name="メモ 10 2" xfId="610"/>
    <cellStyle name="メモ 11" xfId="611"/>
    <cellStyle name="メモ 11 2" xfId="612"/>
    <cellStyle name="メモ 12" xfId="613"/>
    <cellStyle name="メモ 12 2" xfId="614"/>
    <cellStyle name="メモ 13" xfId="615"/>
    <cellStyle name="メモ 13 2" xfId="616"/>
    <cellStyle name="メモ 14" xfId="617"/>
    <cellStyle name="メモ 14 2" xfId="618"/>
    <cellStyle name="メモ 15" xfId="619"/>
    <cellStyle name="メモ 15 2" xfId="620"/>
    <cellStyle name="メモ 16" xfId="621"/>
    <cellStyle name="メモ 16 2" xfId="622"/>
    <cellStyle name="メモ 17" xfId="623"/>
    <cellStyle name="メモ 17 2" xfId="624"/>
    <cellStyle name="メモ 18" xfId="625"/>
    <cellStyle name="メモ 18 2" xfId="626"/>
    <cellStyle name="メモ 19" xfId="627"/>
    <cellStyle name="メモ 19 2" xfId="628"/>
    <cellStyle name="メモ 2" xfId="629"/>
    <cellStyle name="メモ 20" xfId="630"/>
    <cellStyle name="メモ 20 2" xfId="631"/>
    <cellStyle name="メモ 21" xfId="632"/>
    <cellStyle name="メモ 21 2" xfId="633"/>
    <cellStyle name="メモ 22" xfId="634"/>
    <cellStyle name="メモ 22 2" xfId="635"/>
    <cellStyle name="メモ 23" xfId="636"/>
    <cellStyle name="メモ 23 2" xfId="637"/>
    <cellStyle name="メモ 3" xfId="638"/>
    <cellStyle name="メモ 3 2" xfId="639"/>
    <cellStyle name="メモ 4" xfId="640"/>
    <cellStyle name="メモ 4 2" xfId="641"/>
    <cellStyle name="メモ 5" xfId="642"/>
    <cellStyle name="メモ 5 2" xfId="643"/>
    <cellStyle name="メモ 6" xfId="644"/>
    <cellStyle name="メモ 6 2" xfId="645"/>
    <cellStyle name="メモ 7" xfId="646"/>
    <cellStyle name="メモ 7 2" xfId="647"/>
    <cellStyle name="メモ 8" xfId="648"/>
    <cellStyle name="メモ 8 2" xfId="649"/>
    <cellStyle name="メモ 9" xfId="650"/>
    <cellStyle name="メモ 9 2" xfId="651"/>
    <cellStyle name="リンク セル 10" xfId="652"/>
    <cellStyle name="リンク セル 11" xfId="653"/>
    <cellStyle name="リンク セル 12" xfId="654"/>
    <cellStyle name="リンク セル 13" xfId="655"/>
    <cellStyle name="リンク セル 14" xfId="656"/>
    <cellStyle name="リンク セル 15" xfId="657"/>
    <cellStyle name="リンク セル 16" xfId="658"/>
    <cellStyle name="リンク セル 17" xfId="659"/>
    <cellStyle name="リンク セル 18" xfId="660"/>
    <cellStyle name="リンク セル 19" xfId="661"/>
    <cellStyle name="リンク セル 2" xfId="662"/>
    <cellStyle name="リンク セル 20" xfId="663"/>
    <cellStyle name="リンク セル 21" xfId="664"/>
    <cellStyle name="リンク セル 22" xfId="665"/>
    <cellStyle name="リンク セル 3" xfId="666"/>
    <cellStyle name="リンク セル 4" xfId="667"/>
    <cellStyle name="リンク セル 5" xfId="668"/>
    <cellStyle name="リンク セル 6" xfId="669"/>
    <cellStyle name="リンク セル 7" xfId="670"/>
    <cellStyle name="リンク セル 8" xfId="671"/>
    <cellStyle name="リンク セル 9" xfId="672"/>
    <cellStyle name="悪い 10" xfId="765"/>
    <cellStyle name="悪い 11" xfId="766"/>
    <cellStyle name="悪い 12" xfId="767"/>
    <cellStyle name="悪い 13" xfId="768"/>
    <cellStyle name="悪い 14" xfId="769"/>
    <cellStyle name="悪い 15" xfId="770"/>
    <cellStyle name="悪い 16" xfId="771"/>
    <cellStyle name="悪い 17" xfId="772"/>
    <cellStyle name="悪い 18" xfId="773"/>
    <cellStyle name="悪い 19" xfId="774"/>
    <cellStyle name="悪い 2" xfId="775"/>
    <cellStyle name="悪い 20" xfId="776"/>
    <cellStyle name="悪い 21" xfId="777"/>
    <cellStyle name="悪い 22" xfId="778"/>
    <cellStyle name="悪い 23" xfId="779"/>
    <cellStyle name="悪い 3" xfId="780"/>
    <cellStyle name="悪い 4" xfId="781"/>
    <cellStyle name="悪い 5" xfId="782"/>
    <cellStyle name="悪い 6" xfId="783"/>
    <cellStyle name="悪い 7" xfId="784"/>
    <cellStyle name="悪い 8" xfId="785"/>
    <cellStyle name="悪い 9" xfId="786"/>
    <cellStyle name="計算 10" xfId="951"/>
    <cellStyle name="計算 10 2" xfId="952"/>
    <cellStyle name="計算 11" xfId="953"/>
    <cellStyle name="計算 11 2" xfId="954"/>
    <cellStyle name="計算 12" xfId="955"/>
    <cellStyle name="計算 12 2" xfId="956"/>
    <cellStyle name="計算 13" xfId="957"/>
    <cellStyle name="計算 13 2" xfId="958"/>
    <cellStyle name="計算 14" xfId="959"/>
    <cellStyle name="計算 14 2" xfId="960"/>
    <cellStyle name="計算 15" xfId="961"/>
    <cellStyle name="計算 15 2" xfId="962"/>
    <cellStyle name="計算 16" xfId="963"/>
    <cellStyle name="計算 16 2" xfId="964"/>
    <cellStyle name="計算 17" xfId="965"/>
    <cellStyle name="計算 17 2" xfId="966"/>
    <cellStyle name="計算 18" xfId="967"/>
    <cellStyle name="計算 18 2" xfId="968"/>
    <cellStyle name="計算 19" xfId="969"/>
    <cellStyle name="計算 19 2" xfId="970"/>
    <cellStyle name="計算 2" xfId="971"/>
    <cellStyle name="計算 2 2" xfId="972"/>
    <cellStyle name="計算 2 2 2" xfId="973"/>
    <cellStyle name="計算 2 3" xfId="974"/>
    <cellStyle name="計算 20" xfId="975"/>
    <cellStyle name="計算 20 2" xfId="976"/>
    <cellStyle name="計算 21" xfId="977"/>
    <cellStyle name="計算 21 2" xfId="978"/>
    <cellStyle name="計算 22" xfId="979"/>
    <cellStyle name="計算 22 2" xfId="980"/>
    <cellStyle name="計算 23" xfId="981"/>
    <cellStyle name="計算 23 2" xfId="982"/>
    <cellStyle name="計算 3" xfId="983"/>
    <cellStyle name="計算 3 2" xfId="984"/>
    <cellStyle name="計算 4" xfId="985"/>
    <cellStyle name="計算 4 2" xfId="986"/>
    <cellStyle name="計算 5" xfId="987"/>
    <cellStyle name="計算 5 2" xfId="988"/>
    <cellStyle name="計算 6" xfId="989"/>
    <cellStyle name="計算 6 2" xfId="990"/>
    <cellStyle name="計算 7" xfId="991"/>
    <cellStyle name="計算 7 2" xfId="992"/>
    <cellStyle name="計算 8" xfId="993"/>
    <cellStyle name="計算 8 2" xfId="994"/>
    <cellStyle name="計算 9" xfId="995"/>
    <cellStyle name="計算 9 2" xfId="996"/>
    <cellStyle name="警告文 10" xfId="1018"/>
    <cellStyle name="警告文 11" xfId="1019"/>
    <cellStyle name="警告文 12" xfId="1020"/>
    <cellStyle name="警告文 13" xfId="1021"/>
    <cellStyle name="警告文 14" xfId="1022"/>
    <cellStyle name="警告文 15" xfId="1023"/>
    <cellStyle name="警告文 16" xfId="1024"/>
    <cellStyle name="警告文 17" xfId="1025"/>
    <cellStyle name="警告文 18" xfId="1026"/>
    <cellStyle name="警告文 19" xfId="1027"/>
    <cellStyle name="警告文 2" xfId="1028"/>
    <cellStyle name="警告文 20" xfId="1029"/>
    <cellStyle name="警告文 21" xfId="1030"/>
    <cellStyle name="警告文 22" xfId="1031"/>
    <cellStyle name="警告文 3" xfId="1032"/>
    <cellStyle name="警告文 4" xfId="1033"/>
    <cellStyle name="警告文 5" xfId="1034"/>
    <cellStyle name="警告文 6" xfId="1035"/>
    <cellStyle name="警告文 7" xfId="1036"/>
    <cellStyle name="警告文 8" xfId="1037"/>
    <cellStyle name="警告文 9" xfId="1038"/>
    <cellStyle name="桁区切り" xfId="1086" builtinId="6"/>
    <cellStyle name="桁区切り 10" xfId="1087"/>
    <cellStyle name="桁区切り 2" xfId="789"/>
    <cellStyle name="桁区切り 2 2" xfId="790"/>
    <cellStyle name="桁区切り 2 2 2" xfId="1088"/>
    <cellStyle name="桁区切り 3" xfId="791"/>
    <cellStyle name="桁区切り 3 2" xfId="792"/>
    <cellStyle name="桁区切り 3 3" xfId="1089"/>
    <cellStyle name="桁区切り 4" xfId="793"/>
    <cellStyle name="桁区切り 4 2" xfId="794"/>
    <cellStyle name="桁区切り 5" xfId="795"/>
    <cellStyle name="桁区切り 5 2" xfId="796"/>
    <cellStyle name="桁区切り 6" xfId="797"/>
    <cellStyle name="桁区切り 6 2" xfId="798"/>
    <cellStyle name="桁区切り 7" xfId="799"/>
    <cellStyle name="桁区切り 8" xfId="800"/>
    <cellStyle name="桁区切り 9" xfId="801"/>
    <cellStyle name="見出し 1 10" xfId="866"/>
    <cellStyle name="見出し 1 11" xfId="867"/>
    <cellStyle name="見出し 1 12" xfId="868"/>
    <cellStyle name="見出し 1 13" xfId="869"/>
    <cellStyle name="見出し 1 14" xfId="870"/>
    <cellStyle name="見出し 1 15" xfId="871"/>
    <cellStyle name="見出し 1 16" xfId="872"/>
    <cellStyle name="見出し 1 17" xfId="873"/>
    <cellStyle name="見出し 1 18" xfId="874"/>
    <cellStyle name="見出し 1 19" xfId="875"/>
    <cellStyle name="見出し 1 2" xfId="876"/>
    <cellStyle name="見出し 1 20" xfId="877"/>
    <cellStyle name="見出し 1 21" xfId="878"/>
    <cellStyle name="見出し 1 22" xfId="879"/>
    <cellStyle name="見出し 1 3" xfId="880"/>
    <cellStyle name="見出し 1 4" xfId="881"/>
    <cellStyle name="見出し 1 5" xfId="882"/>
    <cellStyle name="見出し 1 6" xfId="883"/>
    <cellStyle name="見出し 1 7" xfId="884"/>
    <cellStyle name="見出し 1 8" xfId="885"/>
    <cellStyle name="見出し 1 9" xfId="886"/>
    <cellStyle name="見出し 2 10" xfId="887"/>
    <cellStyle name="見出し 2 11" xfId="888"/>
    <cellStyle name="見出し 2 12" xfId="889"/>
    <cellStyle name="見出し 2 13" xfId="890"/>
    <cellStyle name="見出し 2 14" xfId="891"/>
    <cellStyle name="見出し 2 15" xfId="892"/>
    <cellStyle name="見出し 2 16" xfId="893"/>
    <cellStyle name="見出し 2 17" xfId="894"/>
    <cellStyle name="見出し 2 18" xfId="895"/>
    <cellStyle name="見出し 2 19" xfId="896"/>
    <cellStyle name="見出し 2 2" xfId="897"/>
    <cellStyle name="見出し 2 20" xfId="898"/>
    <cellStyle name="見出し 2 21" xfId="899"/>
    <cellStyle name="見出し 2 22" xfId="900"/>
    <cellStyle name="見出し 2 3" xfId="901"/>
    <cellStyle name="見出し 2 4" xfId="902"/>
    <cellStyle name="見出し 2 5" xfId="903"/>
    <cellStyle name="見出し 2 6" xfId="904"/>
    <cellStyle name="見出し 2 7" xfId="905"/>
    <cellStyle name="見出し 2 8" xfId="906"/>
    <cellStyle name="見出し 2 9" xfId="907"/>
    <cellStyle name="見出し 3 10" xfId="908"/>
    <cellStyle name="見出し 3 11" xfId="909"/>
    <cellStyle name="見出し 3 12" xfId="910"/>
    <cellStyle name="見出し 3 13" xfId="911"/>
    <cellStyle name="見出し 3 14" xfId="912"/>
    <cellStyle name="見出し 3 15" xfId="913"/>
    <cellStyle name="見出し 3 16" xfId="914"/>
    <cellStyle name="見出し 3 17" xfId="915"/>
    <cellStyle name="見出し 3 18" xfId="916"/>
    <cellStyle name="見出し 3 19" xfId="917"/>
    <cellStyle name="見出し 3 2" xfId="918"/>
    <cellStyle name="見出し 3 20" xfId="919"/>
    <cellStyle name="見出し 3 21" xfId="920"/>
    <cellStyle name="見出し 3 22" xfId="921"/>
    <cellStyle name="見出し 3 3" xfId="922"/>
    <cellStyle name="見出し 3 4" xfId="923"/>
    <cellStyle name="見出し 3 5" xfId="924"/>
    <cellStyle name="見出し 3 6" xfId="925"/>
    <cellStyle name="見出し 3 7" xfId="926"/>
    <cellStyle name="見出し 3 8" xfId="927"/>
    <cellStyle name="見出し 3 9" xfId="928"/>
    <cellStyle name="見出し 4 10" xfId="929"/>
    <cellStyle name="見出し 4 11" xfId="930"/>
    <cellStyle name="見出し 4 12" xfId="931"/>
    <cellStyle name="見出し 4 13" xfId="932"/>
    <cellStyle name="見出し 4 14" xfId="933"/>
    <cellStyle name="見出し 4 15" xfId="934"/>
    <cellStyle name="見出し 4 16" xfId="935"/>
    <cellStyle name="見出し 4 17" xfId="936"/>
    <cellStyle name="見出し 4 18" xfId="937"/>
    <cellStyle name="見出し 4 19" xfId="938"/>
    <cellStyle name="見出し 4 2" xfId="939"/>
    <cellStyle name="見出し 4 20" xfId="940"/>
    <cellStyle name="見出し 4 21" xfId="941"/>
    <cellStyle name="見出し 4 22" xfId="942"/>
    <cellStyle name="見出し 4 3" xfId="943"/>
    <cellStyle name="見出し 4 4" xfId="944"/>
    <cellStyle name="見出し 4 5" xfId="945"/>
    <cellStyle name="見出し 4 6" xfId="946"/>
    <cellStyle name="見出し 4 7" xfId="947"/>
    <cellStyle name="見出し 4 8" xfId="948"/>
    <cellStyle name="見出し 4 9" xfId="949"/>
    <cellStyle name="見出し１" xfId="950"/>
    <cellStyle name="集計 10" xfId="1042"/>
    <cellStyle name="集計 10 2" xfId="1043"/>
    <cellStyle name="集計 11" xfId="1044"/>
    <cellStyle name="集計 11 2" xfId="1045"/>
    <cellStyle name="集計 12" xfId="1046"/>
    <cellStyle name="集計 12 2" xfId="1047"/>
    <cellStyle name="集計 13" xfId="1048"/>
    <cellStyle name="集計 13 2" xfId="1049"/>
    <cellStyle name="集計 14" xfId="1050"/>
    <cellStyle name="集計 14 2" xfId="1051"/>
    <cellStyle name="集計 15" xfId="1052"/>
    <cellStyle name="集計 15 2" xfId="1053"/>
    <cellStyle name="集計 16" xfId="1054"/>
    <cellStyle name="集計 16 2" xfId="1055"/>
    <cellStyle name="集計 17" xfId="1056"/>
    <cellStyle name="集計 17 2" xfId="1057"/>
    <cellStyle name="集計 18" xfId="1058"/>
    <cellStyle name="集計 18 2" xfId="1059"/>
    <cellStyle name="集計 19" xfId="1060"/>
    <cellStyle name="集計 19 2" xfId="1061"/>
    <cellStyle name="集計 2" xfId="1062"/>
    <cellStyle name="集計 2 2" xfId="1063"/>
    <cellStyle name="集計 2 2 2" xfId="1064"/>
    <cellStyle name="集計 2 3" xfId="1065"/>
    <cellStyle name="集計 20" xfId="1066"/>
    <cellStyle name="集計 20 2" xfId="1067"/>
    <cellStyle name="集計 21" xfId="1068"/>
    <cellStyle name="集計 21 2" xfId="1069"/>
    <cellStyle name="集計 22" xfId="1070"/>
    <cellStyle name="集計 22 2" xfId="1071"/>
    <cellStyle name="集計 3" xfId="1072"/>
    <cellStyle name="集計 3 2" xfId="1073"/>
    <cellStyle name="集計 4" xfId="1074"/>
    <cellStyle name="集計 4 2" xfId="1075"/>
    <cellStyle name="集計 5" xfId="1076"/>
    <cellStyle name="集計 5 2" xfId="1077"/>
    <cellStyle name="集計 6" xfId="1078"/>
    <cellStyle name="集計 6 2" xfId="1079"/>
    <cellStyle name="集計 7" xfId="1080"/>
    <cellStyle name="集計 7 2" xfId="1081"/>
    <cellStyle name="集計 8" xfId="1082"/>
    <cellStyle name="集計 8 2" xfId="1083"/>
    <cellStyle name="集計 9" xfId="1084"/>
    <cellStyle name="集計 9 2" xfId="1085"/>
    <cellStyle name="出力 10" xfId="719"/>
    <cellStyle name="出力 10 2" xfId="720"/>
    <cellStyle name="出力 11" xfId="721"/>
    <cellStyle name="出力 11 2" xfId="722"/>
    <cellStyle name="出力 12" xfId="723"/>
    <cellStyle name="出力 12 2" xfId="724"/>
    <cellStyle name="出力 13" xfId="725"/>
    <cellStyle name="出力 13 2" xfId="726"/>
    <cellStyle name="出力 14" xfId="727"/>
    <cellStyle name="出力 14 2" xfId="728"/>
    <cellStyle name="出力 15" xfId="729"/>
    <cellStyle name="出力 15 2" xfId="730"/>
    <cellStyle name="出力 16" xfId="731"/>
    <cellStyle name="出力 16 2" xfId="732"/>
    <cellStyle name="出力 17" xfId="733"/>
    <cellStyle name="出力 17 2" xfId="734"/>
    <cellStyle name="出力 18" xfId="735"/>
    <cellStyle name="出力 18 2" xfId="736"/>
    <cellStyle name="出力 19" xfId="737"/>
    <cellStyle name="出力 19 2" xfId="738"/>
    <cellStyle name="出力 2" xfId="739"/>
    <cellStyle name="出力 2 2" xfId="740"/>
    <cellStyle name="出力 2 2 2" xfId="741"/>
    <cellStyle name="出力 2 3" xfId="742"/>
    <cellStyle name="出力 20" xfId="743"/>
    <cellStyle name="出力 20 2" xfId="744"/>
    <cellStyle name="出力 21" xfId="745"/>
    <cellStyle name="出力 21 2" xfId="746"/>
    <cellStyle name="出力 22" xfId="747"/>
    <cellStyle name="出力 22 2" xfId="748"/>
    <cellStyle name="出力 23" xfId="749"/>
    <cellStyle name="出力 23 2" xfId="750"/>
    <cellStyle name="出力 3" xfId="751"/>
    <cellStyle name="出力 3 2" xfId="752"/>
    <cellStyle name="出力 4" xfId="753"/>
    <cellStyle name="出力 4 2" xfId="754"/>
    <cellStyle name="出力 5" xfId="755"/>
    <cellStyle name="出力 5 2" xfId="756"/>
    <cellStyle name="出力 6" xfId="757"/>
    <cellStyle name="出力 6 2" xfId="758"/>
    <cellStyle name="出力 7" xfId="759"/>
    <cellStyle name="出力 7 2" xfId="760"/>
    <cellStyle name="出力 8" xfId="761"/>
    <cellStyle name="出力 8 2" xfId="762"/>
    <cellStyle name="出力 9" xfId="763"/>
    <cellStyle name="出力 9 2" xfId="764"/>
    <cellStyle name="折り返し" xfId="787"/>
    <cellStyle name="説明文 10" xfId="997"/>
    <cellStyle name="説明文 11" xfId="998"/>
    <cellStyle name="説明文 12" xfId="999"/>
    <cellStyle name="説明文 13" xfId="1000"/>
    <cellStyle name="説明文 14" xfId="1001"/>
    <cellStyle name="説明文 15" xfId="1002"/>
    <cellStyle name="説明文 16" xfId="1003"/>
    <cellStyle name="説明文 17" xfId="1004"/>
    <cellStyle name="説明文 18" xfId="1005"/>
    <cellStyle name="説明文 19" xfId="1006"/>
    <cellStyle name="説明文 2" xfId="1007"/>
    <cellStyle name="説明文 20" xfId="1008"/>
    <cellStyle name="説明文 21" xfId="1009"/>
    <cellStyle name="説明文 22" xfId="1010"/>
    <cellStyle name="説明文 3" xfId="1011"/>
    <cellStyle name="説明文 4" xfId="1012"/>
    <cellStyle name="説明文 5" xfId="1013"/>
    <cellStyle name="説明文 6" xfId="1014"/>
    <cellStyle name="説明文 7" xfId="1015"/>
    <cellStyle name="説明文 8" xfId="1016"/>
    <cellStyle name="説明文 9" xfId="1017"/>
    <cellStyle name="通貨 2" xfId="1039"/>
    <cellStyle name="通貨 2 2" xfId="1040"/>
    <cellStyle name="通貨 3" xfId="1041"/>
    <cellStyle name="入力 10" xfId="673"/>
    <cellStyle name="入力 10 2" xfId="674"/>
    <cellStyle name="入力 11" xfId="675"/>
    <cellStyle name="入力 11 2" xfId="676"/>
    <cellStyle name="入力 12" xfId="677"/>
    <cellStyle name="入力 12 2" xfId="678"/>
    <cellStyle name="入力 13" xfId="679"/>
    <cellStyle name="入力 13 2" xfId="680"/>
    <cellStyle name="入力 14" xfId="681"/>
    <cellStyle name="入力 14 2" xfId="682"/>
    <cellStyle name="入力 15" xfId="683"/>
    <cellStyle name="入力 15 2" xfId="684"/>
    <cellStyle name="入力 16" xfId="685"/>
    <cellStyle name="入力 16 2" xfId="686"/>
    <cellStyle name="入力 17" xfId="687"/>
    <cellStyle name="入力 17 2" xfId="688"/>
    <cellStyle name="入力 18" xfId="689"/>
    <cellStyle name="入力 18 2" xfId="690"/>
    <cellStyle name="入力 19" xfId="691"/>
    <cellStyle name="入力 19 2" xfId="692"/>
    <cellStyle name="入力 2" xfId="693"/>
    <cellStyle name="入力 2 2" xfId="694"/>
    <cellStyle name="入力 2 2 2" xfId="695"/>
    <cellStyle name="入力 2 3" xfId="696"/>
    <cellStyle name="入力 20" xfId="697"/>
    <cellStyle name="入力 20 2" xfId="698"/>
    <cellStyle name="入力 21" xfId="699"/>
    <cellStyle name="入力 21 2" xfId="700"/>
    <cellStyle name="入力 22" xfId="701"/>
    <cellStyle name="入力 22 2" xfId="702"/>
    <cellStyle name="入力 23" xfId="703"/>
    <cellStyle name="入力 23 2" xfId="704"/>
    <cellStyle name="入力 3" xfId="705"/>
    <cellStyle name="入力 3 2" xfId="706"/>
    <cellStyle name="入力 4" xfId="707"/>
    <cellStyle name="入力 4 2" xfId="708"/>
    <cellStyle name="入力 5" xfId="709"/>
    <cellStyle name="入力 5 2" xfId="710"/>
    <cellStyle name="入力 6" xfId="711"/>
    <cellStyle name="入力 6 2" xfId="712"/>
    <cellStyle name="入力 7" xfId="713"/>
    <cellStyle name="入力 7 2" xfId="714"/>
    <cellStyle name="入力 8" xfId="715"/>
    <cellStyle name="入力 8 2" xfId="716"/>
    <cellStyle name="入力 9" xfId="717"/>
    <cellStyle name="入力 9 2" xfId="718"/>
    <cellStyle name="標準" xfId="0" builtinId="0"/>
    <cellStyle name="標準 10" xfId="802"/>
    <cellStyle name="標準 11" xfId="803"/>
    <cellStyle name="標準 12" xfId="804"/>
    <cellStyle name="標準 12 2" xfId="805"/>
    <cellStyle name="標準 13" xfId="806"/>
    <cellStyle name="標準 14" xfId="807"/>
    <cellStyle name="標準 14 2" xfId="808"/>
    <cellStyle name="標準 15" xfId="809"/>
    <cellStyle name="標準 16" xfId="810"/>
    <cellStyle name="標準 17" xfId="811"/>
    <cellStyle name="標準 18" xfId="812"/>
    <cellStyle name="標準 19" xfId="813"/>
    <cellStyle name="標準 2" xfId="814"/>
    <cellStyle name="標準 2 2" xfId="815"/>
    <cellStyle name="標準 2 3" xfId="816"/>
    <cellStyle name="標準 2 3 2" xfId="817"/>
    <cellStyle name="標準 2_!!バランスシート(☆三豊市)" xfId="818"/>
    <cellStyle name="標準 20" xfId="819"/>
    <cellStyle name="標準 21" xfId="820"/>
    <cellStyle name="標準 22" xfId="821"/>
    <cellStyle name="標準 23" xfId="822"/>
    <cellStyle name="標準 24" xfId="823"/>
    <cellStyle name="標準 25" xfId="824"/>
    <cellStyle name="標準 26" xfId="825"/>
    <cellStyle name="標準 27" xfId="826"/>
    <cellStyle name="標準 28" xfId="827"/>
    <cellStyle name="標準 29" xfId="828"/>
    <cellStyle name="標準 3" xfId="829"/>
    <cellStyle name="標準 30" xfId="830"/>
    <cellStyle name="標準 4" xfId="831"/>
    <cellStyle name="標準 4 2" xfId="832"/>
    <cellStyle name="標準 4 2 2" xfId="833"/>
    <cellStyle name="標準 4 3" xfId="834"/>
    <cellStyle name="標準 4 4" xfId="835"/>
    <cellStyle name="標準 5" xfId="836"/>
    <cellStyle name="標準 6" xfId="837"/>
    <cellStyle name="標準 7" xfId="838"/>
    <cellStyle name="標準 8" xfId="839"/>
    <cellStyle name="標準 9" xfId="840"/>
    <cellStyle name="標準_03.04.01.財務諸表雛形_様式_桜内案１_コピー03　普通会計４表2006.12.23_仕訳" xfId="841"/>
    <cellStyle name="標準_070708_資料02-03基準モデル別表B（桜内修正）" xfId="1090"/>
    <cellStyle name="標準_表紙" xfId="1091"/>
    <cellStyle name="標準_別冊１　Ｐ2～Ｐ5　普通会計４表20070113_仕訳" xfId="842"/>
    <cellStyle name="標準１" xfId="843"/>
    <cellStyle name="未定義" xfId="788"/>
    <cellStyle name="良い 10" xfId="844"/>
    <cellStyle name="良い 11" xfId="845"/>
    <cellStyle name="良い 12" xfId="846"/>
    <cellStyle name="良い 13" xfId="847"/>
    <cellStyle name="良い 14" xfId="848"/>
    <cellStyle name="良い 15" xfId="849"/>
    <cellStyle name="良い 16" xfId="850"/>
    <cellStyle name="良い 17" xfId="851"/>
    <cellStyle name="良い 18" xfId="852"/>
    <cellStyle name="良い 19" xfId="853"/>
    <cellStyle name="良い 2" xfId="854"/>
    <cellStyle name="良い 20" xfId="855"/>
    <cellStyle name="良い 21" xfId="856"/>
    <cellStyle name="良い 22" xfId="857"/>
    <cellStyle name="良い 23" xfId="858"/>
    <cellStyle name="良い 3" xfId="859"/>
    <cellStyle name="良い 4" xfId="860"/>
    <cellStyle name="良い 5" xfId="861"/>
    <cellStyle name="良い 6" xfId="862"/>
    <cellStyle name="良い 7" xfId="863"/>
    <cellStyle name="良い 8" xfId="864"/>
    <cellStyle name="良い 9" xfId="8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heetViews>
  <sheetFormatPr defaultColWidth="2.375" defaultRowHeight="35.1" customHeight="1"/>
  <cols>
    <col min="1" max="34" width="2.625" style="243" customWidth="1"/>
    <col min="35" max="257" width="2.375" style="243"/>
    <col min="258" max="262" width="1.75" style="243" customWidth="1"/>
    <col min="263" max="286" width="2.375" style="243" customWidth="1"/>
    <col min="287" max="287" width="9.375" style="243" customWidth="1"/>
    <col min="288" max="288" width="1.125" style="243" customWidth="1"/>
    <col min="289" max="290" width="3.125" style="243" customWidth="1"/>
    <col min="291" max="513" width="2.375" style="243"/>
    <col min="514" max="518" width="1.75" style="243" customWidth="1"/>
    <col min="519" max="542" width="2.375" style="243" customWidth="1"/>
    <col min="543" max="543" width="9.375" style="243" customWidth="1"/>
    <col min="544" max="544" width="1.125" style="243" customWidth="1"/>
    <col min="545" max="546" width="3.125" style="243" customWidth="1"/>
    <col min="547" max="769" width="2.375" style="243"/>
    <col min="770" max="774" width="1.75" style="243" customWidth="1"/>
    <col min="775" max="798" width="2.375" style="243" customWidth="1"/>
    <col min="799" max="799" width="9.375" style="243" customWidth="1"/>
    <col min="800" max="800" width="1.125" style="243" customWidth="1"/>
    <col min="801" max="802" width="3.125" style="243" customWidth="1"/>
    <col min="803" max="1025" width="2.375" style="243"/>
    <col min="1026" max="1030" width="1.75" style="243" customWidth="1"/>
    <col min="1031" max="1054" width="2.375" style="243" customWidth="1"/>
    <col min="1055" max="1055" width="9.375" style="243" customWidth="1"/>
    <col min="1056" max="1056" width="1.125" style="243" customWidth="1"/>
    <col min="1057" max="1058" width="3.125" style="243" customWidth="1"/>
    <col min="1059" max="1281" width="2.375" style="243"/>
    <col min="1282" max="1286" width="1.75" style="243" customWidth="1"/>
    <col min="1287" max="1310" width="2.375" style="243" customWidth="1"/>
    <col min="1311" max="1311" width="9.375" style="243" customWidth="1"/>
    <col min="1312" max="1312" width="1.125" style="243" customWidth="1"/>
    <col min="1313" max="1314" width="3.125" style="243" customWidth="1"/>
    <col min="1315" max="1537" width="2.375" style="243"/>
    <col min="1538" max="1542" width="1.75" style="243" customWidth="1"/>
    <col min="1543" max="1566" width="2.375" style="243" customWidth="1"/>
    <col min="1567" max="1567" width="9.375" style="243" customWidth="1"/>
    <col min="1568" max="1568" width="1.125" style="243" customWidth="1"/>
    <col min="1569" max="1570" width="3.125" style="243" customWidth="1"/>
    <col min="1571" max="1793" width="2.375" style="243"/>
    <col min="1794" max="1798" width="1.75" style="243" customWidth="1"/>
    <col min="1799" max="1822" width="2.375" style="243" customWidth="1"/>
    <col min="1823" max="1823" width="9.375" style="243" customWidth="1"/>
    <col min="1824" max="1824" width="1.125" style="243" customWidth="1"/>
    <col min="1825" max="1826" width="3.125" style="243" customWidth="1"/>
    <col min="1827" max="2049" width="2.375" style="243"/>
    <col min="2050" max="2054" width="1.75" style="243" customWidth="1"/>
    <col min="2055" max="2078" width="2.375" style="243" customWidth="1"/>
    <col min="2079" max="2079" width="9.375" style="243" customWidth="1"/>
    <col min="2080" max="2080" width="1.125" style="243" customWidth="1"/>
    <col min="2081" max="2082" width="3.125" style="243" customWidth="1"/>
    <col min="2083" max="2305" width="2.375" style="243"/>
    <col min="2306" max="2310" width="1.75" style="243" customWidth="1"/>
    <col min="2311" max="2334" width="2.375" style="243" customWidth="1"/>
    <col min="2335" max="2335" width="9.375" style="243" customWidth="1"/>
    <col min="2336" max="2336" width="1.125" style="243" customWidth="1"/>
    <col min="2337" max="2338" width="3.125" style="243" customWidth="1"/>
    <col min="2339" max="2561" width="2.375" style="243"/>
    <col min="2562" max="2566" width="1.75" style="243" customWidth="1"/>
    <col min="2567" max="2590" width="2.375" style="243" customWidth="1"/>
    <col min="2591" max="2591" width="9.375" style="243" customWidth="1"/>
    <col min="2592" max="2592" width="1.125" style="243" customWidth="1"/>
    <col min="2593" max="2594" width="3.125" style="243" customWidth="1"/>
    <col min="2595" max="2817" width="2.375" style="243"/>
    <col min="2818" max="2822" width="1.75" style="243" customWidth="1"/>
    <col min="2823" max="2846" width="2.375" style="243" customWidth="1"/>
    <col min="2847" max="2847" width="9.375" style="243" customWidth="1"/>
    <col min="2848" max="2848" width="1.125" style="243" customWidth="1"/>
    <col min="2849" max="2850" width="3.125" style="243" customWidth="1"/>
    <col min="2851" max="3073" width="2.375" style="243"/>
    <col min="3074" max="3078" width="1.75" style="243" customWidth="1"/>
    <col min="3079" max="3102" width="2.375" style="243" customWidth="1"/>
    <col min="3103" max="3103" width="9.375" style="243" customWidth="1"/>
    <col min="3104" max="3104" width="1.125" style="243" customWidth="1"/>
    <col min="3105" max="3106" width="3.125" style="243" customWidth="1"/>
    <col min="3107" max="3329" width="2.375" style="243"/>
    <col min="3330" max="3334" width="1.75" style="243" customWidth="1"/>
    <col min="3335" max="3358" width="2.375" style="243" customWidth="1"/>
    <col min="3359" max="3359" width="9.375" style="243" customWidth="1"/>
    <col min="3360" max="3360" width="1.125" style="243" customWidth="1"/>
    <col min="3361" max="3362" width="3.125" style="243" customWidth="1"/>
    <col min="3363" max="3585" width="2.375" style="243"/>
    <col min="3586" max="3590" width="1.75" style="243" customWidth="1"/>
    <col min="3591" max="3614" width="2.375" style="243" customWidth="1"/>
    <col min="3615" max="3615" width="9.375" style="243" customWidth="1"/>
    <col min="3616" max="3616" width="1.125" style="243" customWidth="1"/>
    <col min="3617" max="3618" width="3.125" style="243" customWidth="1"/>
    <col min="3619" max="3841" width="2.375" style="243"/>
    <col min="3842" max="3846" width="1.75" style="243" customWidth="1"/>
    <col min="3847" max="3870" width="2.375" style="243" customWidth="1"/>
    <col min="3871" max="3871" width="9.375" style="243" customWidth="1"/>
    <col min="3872" max="3872" width="1.125" style="243" customWidth="1"/>
    <col min="3873" max="3874" width="3.125" style="243" customWidth="1"/>
    <col min="3875" max="4097" width="2.375" style="243"/>
    <col min="4098" max="4102" width="1.75" style="243" customWidth="1"/>
    <col min="4103" max="4126" width="2.375" style="243" customWidth="1"/>
    <col min="4127" max="4127" width="9.375" style="243" customWidth="1"/>
    <col min="4128" max="4128" width="1.125" style="243" customWidth="1"/>
    <col min="4129" max="4130" width="3.125" style="243" customWidth="1"/>
    <col min="4131" max="4353" width="2.375" style="243"/>
    <col min="4354" max="4358" width="1.75" style="243" customWidth="1"/>
    <col min="4359" max="4382" width="2.375" style="243" customWidth="1"/>
    <col min="4383" max="4383" width="9.375" style="243" customWidth="1"/>
    <col min="4384" max="4384" width="1.125" style="243" customWidth="1"/>
    <col min="4385" max="4386" width="3.125" style="243" customWidth="1"/>
    <col min="4387" max="4609" width="2.375" style="243"/>
    <col min="4610" max="4614" width="1.75" style="243" customWidth="1"/>
    <col min="4615" max="4638" width="2.375" style="243" customWidth="1"/>
    <col min="4639" max="4639" width="9.375" style="243" customWidth="1"/>
    <col min="4640" max="4640" width="1.125" style="243" customWidth="1"/>
    <col min="4641" max="4642" width="3.125" style="243" customWidth="1"/>
    <col min="4643" max="4865" width="2.375" style="243"/>
    <col min="4866" max="4870" width="1.75" style="243" customWidth="1"/>
    <col min="4871" max="4894" width="2.375" style="243" customWidth="1"/>
    <col min="4895" max="4895" width="9.375" style="243" customWidth="1"/>
    <col min="4896" max="4896" width="1.125" style="243" customWidth="1"/>
    <col min="4897" max="4898" width="3.125" style="243" customWidth="1"/>
    <col min="4899" max="5121" width="2.375" style="243"/>
    <col min="5122" max="5126" width="1.75" style="243" customWidth="1"/>
    <col min="5127" max="5150" width="2.375" style="243" customWidth="1"/>
    <col min="5151" max="5151" width="9.375" style="243" customWidth="1"/>
    <col min="5152" max="5152" width="1.125" style="243" customWidth="1"/>
    <col min="5153" max="5154" width="3.125" style="243" customWidth="1"/>
    <col min="5155" max="5377" width="2.375" style="243"/>
    <col min="5378" max="5382" width="1.75" style="243" customWidth="1"/>
    <col min="5383" max="5406" width="2.375" style="243" customWidth="1"/>
    <col min="5407" max="5407" width="9.375" style="243" customWidth="1"/>
    <col min="5408" max="5408" width="1.125" style="243" customWidth="1"/>
    <col min="5409" max="5410" width="3.125" style="243" customWidth="1"/>
    <col min="5411" max="5633" width="2.375" style="243"/>
    <col min="5634" max="5638" width="1.75" style="243" customWidth="1"/>
    <col min="5639" max="5662" width="2.375" style="243" customWidth="1"/>
    <col min="5663" max="5663" width="9.375" style="243" customWidth="1"/>
    <col min="5664" max="5664" width="1.125" style="243" customWidth="1"/>
    <col min="5665" max="5666" width="3.125" style="243" customWidth="1"/>
    <col min="5667" max="5889" width="2.375" style="243"/>
    <col min="5890" max="5894" width="1.75" style="243" customWidth="1"/>
    <col min="5895" max="5918" width="2.375" style="243" customWidth="1"/>
    <col min="5919" max="5919" width="9.375" style="243" customWidth="1"/>
    <col min="5920" max="5920" width="1.125" style="243" customWidth="1"/>
    <col min="5921" max="5922" width="3.125" style="243" customWidth="1"/>
    <col min="5923" max="6145" width="2.375" style="243"/>
    <col min="6146" max="6150" width="1.75" style="243" customWidth="1"/>
    <col min="6151" max="6174" width="2.375" style="243" customWidth="1"/>
    <col min="6175" max="6175" width="9.375" style="243" customWidth="1"/>
    <col min="6176" max="6176" width="1.125" style="243" customWidth="1"/>
    <col min="6177" max="6178" width="3.125" style="243" customWidth="1"/>
    <col min="6179" max="6401" width="2.375" style="243"/>
    <col min="6402" max="6406" width="1.75" style="243" customWidth="1"/>
    <col min="6407" max="6430" width="2.375" style="243" customWidth="1"/>
    <col min="6431" max="6431" width="9.375" style="243" customWidth="1"/>
    <col min="6432" max="6432" width="1.125" style="243" customWidth="1"/>
    <col min="6433" max="6434" width="3.125" style="243" customWidth="1"/>
    <col min="6435" max="6657" width="2.375" style="243"/>
    <col min="6658" max="6662" width="1.75" style="243" customWidth="1"/>
    <col min="6663" max="6686" width="2.375" style="243" customWidth="1"/>
    <col min="6687" max="6687" width="9.375" style="243" customWidth="1"/>
    <col min="6688" max="6688" width="1.125" style="243" customWidth="1"/>
    <col min="6689" max="6690" width="3.125" style="243" customWidth="1"/>
    <col min="6691" max="6913" width="2.375" style="243"/>
    <col min="6914" max="6918" width="1.75" style="243" customWidth="1"/>
    <col min="6919" max="6942" width="2.375" style="243" customWidth="1"/>
    <col min="6943" max="6943" width="9.375" style="243" customWidth="1"/>
    <col min="6944" max="6944" width="1.125" style="243" customWidth="1"/>
    <col min="6945" max="6946" width="3.125" style="243" customWidth="1"/>
    <col min="6947" max="7169" width="2.375" style="243"/>
    <col min="7170" max="7174" width="1.75" style="243" customWidth="1"/>
    <col min="7175" max="7198" width="2.375" style="243" customWidth="1"/>
    <col min="7199" max="7199" width="9.375" style="243" customWidth="1"/>
    <col min="7200" max="7200" width="1.125" style="243" customWidth="1"/>
    <col min="7201" max="7202" width="3.125" style="243" customWidth="1"/>
    <col min="7203" max="7425" width="2.375" style="243"/>
    <col min="7426" max="7430" width="1.75" style="243" customWidth="1"/>
    <col min="7431" max="7454" width="2.375" style="243" customWidth="1"/>
    <col min="7455" max="7455" width="9.375" style="243" customWidth="1"/>
    <col min="7456" max="7456" width="1.125" style="243" customWidth="1"/>
    <col min="7457" max="7458" width="3.125" style="243" customWidth="1"/>
    <col min="7459" max="7681" width="2.375" style="243"/>
    <col min="7682" max="7686" width="1.75" style="243" customWidth="1"/>
    <col min="7687" max="7710" width="2.375" style="243" customWidth="1"/>
    <col min="7711" max="7711" width="9.375" style="243" customWidth="1"/>
    <col min="7712" max="7712" width="1.125" style="243" customWidth="1"/>
    <col min="7713" max="7714" width="3.125" style="243" customWidth="1"/>
    <col min="7715" max="7937" width="2.375" style="243"/>
    <col min="7938" max="7942" width="1.75" style="243" customWidth="1"/>
    <col min="7943" max="7966" width="2.375" style="243" customWidth="1"/>
    <col min="7967" max="7967" width="9.375" style="243" customWidth="1"/>
    <col min="7968" max="7968" width="1.125" style="243" customWidth="1"/>
    <col min="7969" max="7970" width="3.125" style="243" customWidth="1"/>
    <col min="7971" max="8193" width="2.375" style="243"/>
    <col min="8194" max="8198" width="1.75" style="243" customWidth="1"/>
    <col min="8199" max="8222" width="2.375" style="243" customWidth="1"/>
    <col min="8223" max="8223" width="9.375" style="243" customWidth="1"/>
    <col min="8224" max="8224" width="1.125" style="243" customWidth="1"/>
    <col min="8225" max="8226" width="3.125" style="243" customWidth="1"/>
    <col min="8227" max="8449" width="2.375" style="243"/>
    <col min="8450" max="8454" width="1.75" style="243" customWidth="1"/>
    <col min="8455" max="8478" width="2.375" style="243" customWidth="1"/>
    <col min="8479" max="8479" width="9.375" style="243" customWidth="1"/>
    <col min="8480" max="8480" width="1.125" style="243" customWidth="1"/>
    <col min="8481" max="8482" width="3.125" style="243" customWidth="1"/>
    <col min="8483" max="8705" width="2.375" style="243"/>
    <col min="8706" max="8710" width="1.75" style="243" customWidth="1"/>
    <col min="8711" max="8734" width="2.375" style="243" customWidth="1"/>
    <col min="8735" max="8735" width="9.375" style="243" customWidth="1"/>
    <col min="8736" max="8736" width="1.125" style="243" customWidth="1"/>
    <col min="8737" max="8738" width="3.125" style="243" customWidth="1"/>
    <col min="8739" max="8961" width="2.375" style="243"/>
    <col min="8962" max="8966" width="1.75" style="243" customWidth="1"/>
    <col min="8967" max="8990" width="2.375" style="243" customWidth="1"/>
    <col min="8991" max="8991" width="9.375" style="243" customWidth="1"/>
    <col min="8992" max="8992" width="1.125" style="243" customWidth="1"/>
    <col min="8993" max="8994" width="3.125" style="243" customWidth="1"/>
    <col min="8995" max="9217" width="2.375" style="243"/>
    <col min="9218" max="9222" width="1.75" style="243" customWidth="1"/>
    <col min="9223" max="9246" width="2.375" style="243" customWidth="1"/>
    <col min="9247" max="9247" width="9.375" style="243" customWidth="1"/>
    <col min="9248" max="9248" width="1.125" style="243" customWidth="1"/>
    <col min="9249" max="9250" width="3.125" style="243" customWidth="1"/>
    <col min="9251" max="9473" width="2.375" style="243"/>
    <col min="9474" max="9478" width="1.75" style="243" customWidth="1"/>
    <col min="9479" max="9502" width="2.375" style="243" customWidth="1"/>
    <col min="9503" max="9503" width="9.375" style="243" customWidth="1"/>
    <col min="9504" max="9504" width="1.125" style="243" customWidth="1"/>
    <col min="9505" max="9506" width="3.125" style="243" customWidth="1"/>
    <col min="9507" max="9729" width="2.375" style="243"/>
    <col min="9730" max="9734" width="1.75" style="243" customWidth="1"/>
    <col min="9735" max="9758" width="2.375" style="243" customWidth="1"/>
    <col min="9759" max="9759" width="9.375" style="243" customWidth="1"/>
    <col min="9760" max="9760" width="1.125" style="243" customWidth="1"/>
    <col min="9761" max="9762" width="3.125" style="243" customWidth="1"/>
    <col min="9763" max="9985" width="2.375" style="243"/>
    <col min="9986" max="9990" width="1.75" style="243" customWidth="1"/>
    <col min="9991" max="10014" width="2.375" style="243" customWidth="1"/>
    <col min="10015" max="10015" width="9.375" style="243" customWidth="1"/>
    <col min="10016" max="10016" width="1.125" style="243" customWidth="1"/>
    <col min="10017" max="10018" width="3.125" style="243" customWidth="1"/>
    <col min="10019" max="10241" width="2.375" style="243"/>
    <col min="10242" max="10246" width="1.75" style="243" customWidth="1"/>
    <col min="10247" max="10270" width="2.375" style="243" customWidth="1"/>
    <col min="10271" max="10271" width="9.375" style="243" customWidth="1"/>
    <col min="10272" max="10272" width="1.125" style="243" customWidth="1"/>
    <col min="10273" max="10274" width="3.125" style="243" customWidth="1"/>
    <col min="10275" max="10497" width="2.375" style="243"/>
    <col min="10498" max="10502" width="1.75" style="243" customWidth="1"/>
    <col min="10503" max="10526" width="2.375" style="243" customWidth="1"/>
    <col min="10527" max="10527" width="9.375" style="243" customWidth="1"/>
    <col min="10528" max="10528" width="1.125" style="243" customWidth="1"/>
    <col min="10529" max="10530" width="3.125" style="243" customWidth="1"/>
    <col min="10531" max="10753" width="2.375" style="243"/>
    <col min="10754" max="10758" width="1.75" style="243" customWidth="1"/>
    <col min="10759" max="10782" width="2.375" style="243" customWidth="1"/>
    <col min="10783" max="10783" width="9.375" style="243" customWidth="1"/>
    <col min="10784" max="10784" width="1.125" style="243" customWidth="1"/>
    <col min="10785" max="10786" width="3.125" style="243" customWidth="1"/>
    <col min="10787" max="11009" width="2.375" style="243"/>
    <col min="11010" max="11014" width="1.75" style="243" customWidth="1"/>
    <col min="11015" max="11038" width="2.375" style="243" customWidth="1"/>
    <col min="11039" max="11039" width="9.375" style="243" customWidth="1"/>
    <col min="11040" max="11040" width="1.125" style="243" customWidth="1"/>
    <col min="11041" max="11042" width="3.125" style="243" customWidth="1"/>
    <col min="11043" max="11265" width="2.375" style="243"/>
    <col min="11266" max="11270" width="1.75" style="243" customWidth="1"/>
    <col min="11271" max="11294" width="2.375" style="243" customWidth="1"/>
    <col min="11295" max="11295" width="9.375" style="243" customWidth="1"/>
    <col min="11296" max="11296" width="1.125" style="243" customWidth="1"/>
    <col min="11297" max="11298" width="3.125" style="243" customWidth="1"/>
    <col min="11299" max="11521" width="2.375" style="243"/>
    <col min="11522" max="11526" width="1.75" style="243" customWidth="1"/>
    <col min="11527" max="11550" width="2.375" style="243" customWidth="1"/>
    <col min="11551" max="11551" width="9.375" style="243" customWidth="1"/>
    <col min="11552" max="11552" width="1.125" style="243" customWidth="1"/>
    <col min="11553" max="11554" width="3.125" style="243" customWidth="1"/>
    <col min="11555" max="11777" width="2.375" style="243"/>
    <col min="11778" max="11782" width="1.75" style="243" customWidth="1"/>
    <col min="11783" max="11806" width="2.375" style="243" customWidth="1"/>
    <col min="11807" max="11807" width="9.375" style="243" customWidth="1"/>
    <col min="11808" max="11808" width="1.125" style="243" customWidth="1"/>
    <col min="11809" max="11810" width="3.125" style="243" customWidth="1"/>
    <col min="11811" max="12033" width="2.375" style="243"/>
    <col min="12034" max="12038" width="1.75" style="243" customWidth="1"/>
    <col min="12039" max="12062" width="2.375" style="243" customWidth="1"/>
    <col min="12063" max="12063" width="9.375" style="243" customWidth="1"/>
    <col min="12064" max="12064" width="1.125" style="243" customWidth="1"/>
    <col min="12065" max="12066" width="3.125" style="243" customWidth="1"/>
    <col min="12067" max="12289" width="2.375" style="243"/>
    <col min="12290" max="12294" width="1.75" style="243" customWidth="1"/>
    <col min="12295" max="12318" width="2.375" style="243" customWidth="1"/>
    <col min="12319" max="12319" width="9.375" style="243" customWidth="1"/>
    <col min="12320" max="12320" width="1.125" style="243" customWidth="1"/>
    <col min="12321" max="12322" width="3.125" style="243" customWidth="1"/>
    <col min="12323" max="12545" width="2.375" style="243"/>
    <col min="12546" max="12550" width="1.75" style="243" customWidth="1"/>
    <col min="12551" max="12574" width="2.375" style="243" customWidth="1"/>
    <col min="12575" max="12575" width="9.375" style="243" customWidth="1"/>
    <col min="12576" max="12576" width="1.125" style="243" customWidth="1"/>
    <col min="12577" max="12578" width="3.125" style="243" customWidth="1"/>
    <col min="12579" max="12801" width="2.375" style="243"/>
    <col min="12802" max="12806" width="1.75" style="243" customWidth="1"/>
    <col min="12807" max="12830" width="2.375" style="243" customWidth="1"/>
    <col min="12831" max="12831" width="9.375" style="243" customWidth="1"/>
    <col min="12832" max="12832" width="1.125" style="243" customWidth="1"/>
    <col min="12833" max="12834" width="3.125" style="243" customWidth="1"/>
    <col min="12835" max="13057" width="2.375" style="243"/>
    <col min="13058" max="13062" width="1.75" style="243" customWidth="1"/>
    <col min="13063" max="13086" width="2.375" style="243" customWidth="1"/>
    <col min="13087" max="13087" width="9.375" style="243" customWidth="1"/>
    <col min="13088" max="13088" width="1.125" style="243" customWidth="1"/>
    <col min="13089" max="13090" width="3.125" style="243" customWidth="1"/>
    <col min="13091" max="13313" width="2.375" style="243"/>
    <col min="13314" max="13318" width="1.75" style="243" customWidth="1"/>
    <col min="13319" max="13342" width="2.375" style="243" customWidth="1"/>
    <col min="13343" max="13343" width="9.375" style="243" customWidth="1"/>
    <col min="13344" max="13344" width="1.125" style="243" customWidth="1"/>
    <col min="13345" max="13346" width="3.125" style="243" customWidth="1"/>
    <col min="13347" max="13569" width="2.375" style="243"/>
    <col min="13570" max="13574" width="1.75" style="243" customWidth="1"/>
    <col min="13575" max="13598" width="2.375" style="243" customWidth="1"/>
    <col min="13599" max="13599" width="9.375" style="243" customWidth="1"/>
    <col min="13600" max="13600" width="1.125" style="243" customWidth="1"/>
    <col min="13601" max="13602" width="3.125" style="243" customWidth="1"/>
    <col min="13603" max="13825" width="2.375" style="243"/>
    <col min="13826" max="13830" width="1.75" style="243" customWidth="1"/>
    <col min="13831" max="13854" width="2.375" style="243" customWidth="1"/>
    <col min="13855" max="13855" width="9.375" style="243" customWidth="1"/>
    <col min="13856" max="13856" width="1.125" style="243" customWidth="1"/>
    <col min="13857" max="13858" width="3.125" style="243" customWidth="1"/>
    <col min="13859" max="14081" width="2.375" style="243"/>
    <col min="14082" max="14086" width="1.75" style="243" customWidth="1"/>
    <col min="14087" max="14110" width="2.375" style="243" customWidth="1"/>
    <col min="14111" max="14111" width="9.375" style="243" customWidth="1"/>
    <col min="14112" max="14112" width="1.125" style="243" customWidth="1"/>
    <col min="14113" max="14114" width="3.125" style="243" customWidth="1"/>
    <col min="14115" max="14337" width="2.375" style="243"/>
    <col min="14338" max="14342" width="1.75" style="243" customWidth="1"/>
    <col min="14343" max="14366" width="2.375" style="243" customWidth="1"/>
    <col min="14367" max="14367" width="9.375" style="243" customWidth="1"/>
    <col min="14368" max="14368" width="1.125" style="243" customWidth="1"/>
    <col min="14369" max="14370" width="3.125" style="243" customWidth="1"/>
    <col min="14371" max="14593" width="2.375" style="243"/>
    <col min="14594" max="14598" width="1.75" style="243" customWidth="1"/>
    <col min="14599" max="14622" width="2.375" style="243" customWidth="1"/>
    <col min="14623" max="14623" width="9.375" style="243" customWidth="1"/>
    <col min="14624" max="14624" width="1.125" style="243" customWidth="1"/>
    <col min="14625" max="14626" width="3.125" style="243" customWidth="1"/>
    <col min="14627" max="14849" width="2.375" style="243"/>
    <col min="14850" max="14854" width="1.75" style="243" customWidth="1"/>
    <col min="14855" max="14878" width="2.375" style="243" customWidth="1"/>
    <col min="14879" max="14879" width="9.375" style="243" customWidth="1"/>
    <col min="14880" max="14880" width="1.125" style="243" customWidth="1"/>
    <col min="14881" max="14882" width="3.125" style="243" customWidth="1"/>
    <col min="14883" max="15105" width="2.375" style="243"/>
    <col min="15106" max="15110" width="1.75" style="243" customWidth="1"/>
    <col min="15111" max="15134" width="2.375" style="243" customWidth="1"/>
    <col min="15135" max="15135" width="9.375" style="243" customWidth="1"/>
    <col min="15136" max="15136" width="1.125" style="243" customWidth="1"/>
    <col min="15137" max="15138" width="3.125" style="243" customWidth="1"/>
    <col min="15139" max="15361" width="2.375" style="243"/>
    <col min="15362" max="15366" width="1.75" style="243" customWidth="1"/>
    <col min="15367" max="15390" width="2.375" style="243" customWidth="1"/>
    <col min="15391" max="15391" width="9.375" style="243" customWidth="1"/>
    <col min="15392" max="15392" width="1.125" style="243" customWidth="1"/>
    <col min="15393" max="15394" width="3.125" style="243" customWidth="1"/>
    <col min="15395" max="15617" width="2.375" style="243"/>
    <col min="15618" max="15622" width="1.75" style="243" customWidth="1"/>
    <col min="15623" max="15646" width="2.375" style="243" customWidth="1"/>
    <col min="15647" max="15647" width="9.375" style="243" customWidth="1"/>
    <col min="15648" max="15648" width="1.125" style="243" customWidth="1"/>
    <col min="15649" max="15650" width="3.125" style="243" customWidth="1"/>
    <col min="15651" max="15873" width="2.375" style="243"/>
    <col min="15874" max="15878" width="1.75" style="243" customWidth="1"/>
    <col min="15879" max="15902" width="2.375" style="243" customWidth="1"/>
    <col min="15903" max="15903" width="9.375" style="243" customWidth="1"/>
    <col min="15904" max="15904" width="1.125" style="243" customWidth="1"/>
    <col min="15905" max="15906" width="3.125" style="243" customWidth="1"/>
    <col min="15907" max="16129" width="2.375" style="243"/>
    <col min="16130" max="16134" width="1.75" style="243" customWidth="1"/>
    <col min="16135" max="16158" width="2.375" style="243" customWidth="1"/>
    <col min="16159" max="16159" width="9.375" style="243" customWidth="1"/>
    <col min="16160" max="16160" width="1.125" style="243" customWidth="1"/>
    <col min="16161" max="16162" width="3.125" style="243" customWidth="1"/>
    <col min="16163" max="16384" width="2.375" style="243"/>
  </cols>
  <sheetData>
    <row r="1" spans="1:37" ht="35.1" customHeight="1">
      <c r="B1" s="244"/>
      <c r="C1" s="244"/>
      <c r="D1" s="244"/>
      <c r="E1" s="244"/>
      <c r="F1" s="268" t="s">
        <v>392</v>
      </c>
      <c r="G1" s="268"/>
      <c r="H1" s="268"/>
      <c r="I1" s="268"/>
      <c r="J1" s="268"/>
      <c r="K1" s="268"/>
      <c r="L1" s="268"/>
      <c r="M1" s="268"/>
      <c r="N1" s="268"/>
      <c r="O1" s="268"/>
      <c r="P1" s="268"/>
      <c r="Q1" s="268"/>
      <c r="R1" s="268"/>
      <c r="S1" s="268"/>
      <c r="T1" s="268"/>
      <c r="U1" s="268"/>
      <c r="V1" s="268"/>
      <c r="W1" s="268"/>
      <c r="X1" s="268"/>
      <c r="Y1" s="268"/>
      <c r="Z1" s="268"/>
      <c r="AA1" s="268"/>
      <c r="AB1" s="268"/>
      <c r="AC1" s="268"/>
      <c r="AD1" s="244"/>
      <c r="AE1" s="244"/>
      <c r="AF1" s="244"/>
      <c r="AG1" s="244"/>
      <c r="AH1" s="244"/>
      <c r="AI1" s="245"/>
      <c r="AJ1" s="246"/>
      <c r="AK1" s="246"/>
    </row>
    <row r="2" spans="1:37" ht="35.1" customHeight="1">
      <c r="A2" s="247"/>
      <c r="B2" s="247"/>
      <c r="C2" s="247"/>
      <c r="D2" s="248"/>
      <c r="E2" s="245"/>
      <c r="F2" s="245"/>
      <c r="G2" s="245"/>
      <c r="H2" s="245"/>
      <c r="I2" s="249"/>
      <c r="J2" s="245"/>
      <c r="K2" s="250"/>
      <c r="L2" s="251"/>
      <c r="M2" s="252"/>
      <c r="N2" s="253"/>
      <c r="O2" s="253"/>
      <c r="P2" s="253"/>
      <c r="Q2" s="253"/>
      <c r="R2" s="253"/>
      <c r="S2" s="253"/>
      <c r="T2" s="249"/>
      <c r="U2" s="249"/>
      <c r="V2" s="249"/>
      <c r="W2" s="249"/>
      <c r="X2" s="249"/>
      <c r="Y2" s="249"/>
      <c r="Z2" s="249"/>
      <c r="AA2" s="253"/>
      <c r="AB2" s="253"/>
      <c r="AC2" s="253"/>
      <c r="AD2" s="253"/>
      <c r="AE2" s="253"/>
      <c r="AF2" s="253"/>
      <c r="AG2" s="253"/>
      <c r="AH2" s="253"/>
      <c r="AI2" s="245"/>
      <c r="AJ2" s="246"/>
      <c r="AK2" s="246"/>
    </row>
    <row r="3" spans="1:37" ht="35.1" customHeight="1">
      <c r="A3" s="249"/>
      <c r="B3" s="249"/>
      <c r="C3" s="254"/>
      <c r="D3" s="255"/>
      <c r="E3" s="253"/>
      <c r="G3" s="253"/>
      <c r="H3" s="269" t="s">
        <v>393</v>
      </c>
      <c r="I3" s="270"/>
      <c r="J3" s="270"/>
      <c r="K3" s="270"/>
      <c r="L3" s="270"/>
      <c r="M3" s="270"/>
      <c r="N3" s="270"/>
      <c r="O3" s="270"/>
      <c r="P3" s="270"/>
      <c r="Q3" s="270"/>
      <c r="R3" s="270"/>
      <c r="S3" s="270"/>
      <c r="T3" s="270"/>
      <c r="U3" s="270"/>
      <c r="V3" s="270"/>
      <c r="W3" s="270"/>
      <c r="X3" s="270"/>
      <c r="Y3" s="270"/>
      <c r="Z3" s="270"/>
      <c r="AA3" s="270"/>
      <c r="AF3" s="256"/>
      <c r="AG3" s="256"/>
      <c r="AH3" s="256"/>
      <c r="AI3" s="245"/>
      <c r="AJ3" s="246"/>
      <c r="AK3" s="246"/>
    </row>
    <row r="4" spans="1:37" ht="35.1" customHeight="1">
      <c r="A4" s="249"/>
      <c r="B4" s="249"/>
      <c r="C4" s="254"/>
      <c r="D4" s="255"/>
      <c r="E4" s="253"/>
      <c r="G4" s="253"/>
      <c r="H4" s="269" t="s">
        <v>394</v>
      </c>
      <c r="I4" s="270"/>
      <c r="J4" s="270"/>
      <c r="K4" s="270"/>
      <c r="L4" s="270"/>
      <c r="M4" s="270"/>
      <c r="N4" s="270"/>
      <c r="O4" s="270"/>
      <c r="P4" s="270"/>
      <c r="Q4" s="270"/>
      <c r="R4" s="270"/>
      <c r="S4" s="270"/>
      <c r="T4" s="270"/>
      <c r="U4" s="270"/>
      <c r="V4" s="270"/>
      <c r="W4" s="270"/>
      <c r="X4" s="270"/>
      <c r="Y4" s="270"/>
      <c r="Z4" s="270"/>
      <c r="AA4" s="270"/>
      <c r="AF4" s="256"/>
      <c r="AG4" s="256"/>
      <c r="AH4" s="256"/>
      <c r="AI4" s="245"/>
      <c r="AJ4" s="246"/>
      <c r="AK4" s="246"/>
    </row>
    <row r="5" spans="1:37" ht="35.1" customHeight="1">
      <c r="A5" s="249"/>
      <c r="B5" s="249"/>
      <c r="C5" s="254"/>
      <c r="D5" s="255"/>
      <c r="E5" s="253"/>
      <c r="G5" s="253"/>
      <c r="H5" s="269" t="s">
        <v>395</v>
      </c>
      <c r="I5" s="270"/>
      <c r="J5" s="270"/>
      <c r="K5" s="270"/>
      <c r="L5" s="270"/>
      <c r="M5" s="270"/>
      <c r="N5" s="270"/>
      <c r="O5" s="270"/>
      <c r="P5" s="270"/>
      <c r="Q5" s="270"/>
      <c r="R5" s="270"/>
      <c r="S5" s="270"/>
      <c r="T5" s="270"/>
      <c r="U5" s="270"/>
      <c r="V5" s="270"/>
      <c r="W5" s="270"/>
      <c r="X5" s="270"/>
      <c r="Y5" s="270"/>
      <c r="Z5" s="270"/>
      <c r="AA5" s="270"/>
      <c r="AF5" s="256"/>
      <c r="AG5" s="256"/>
      <c r="AH5" s="256"/>
      <c r="AI5" s="245"/>
      <c r="AJ5" s="246"/>
      <c r="AK5" s="246"/>
    </row>
    <row r="6" spans="1:37" ht="35.1" customHeight="1">
      <c r="A6" s="249"/>
      <c r="B6" s="249"/>
      <c r="C6" s="254"/>
      <c r="D6" s="255"/>
      <c r="E6" s="253"/>
      <c r="G6" s="253"/>
      <c r="H6" s="269" t="s">
        <v>329</v>
      </c>
      <c r="I6" s="270"/>
      <c r="J6" s="270"/>
      <c r="K6" s="270"/>
      <c r="L6" s="270"/>
      <c r="M6" s="270"/>
      <c r="N6" s="270"/>
      <c r="O6" s="270"/>
      <c r="P6" s="270"/>
      <c r="Q6" s="270"/>
      <c r="R6" s="270"/>
      <c r="S6" s="270"/>
      <c r="T6" s="270"/>
      <c r="U6" s="270"/>
      <c r="V6" s="270"/>
      <c r="W6" s="270"/>
      <c r="X6" s="270"/>
      <c r="Y6" s="270"/>
      <c r="Z6" s="270"/>
      <c r="AA6" s="270"/>
      <c r="AF6" s="256"/>
      <c r="AG6" s="256"/>
      <c r="AH6" s="256"/>
      <c r="AI6" s="245"/>
      <c r="AJ6" s="246"/>
      <c r="AK6" s="246"/>
    </row>
    <row r="7" spans="1:37" ht="35.1" customHeight="1">
      <c r="A7" s="249"/>
      <c r="B7" s="249"/>
      <c r="C7" s="254"/>
      <c r="D7" s="255"/>
      <c r="E7" s="253"/>
      <c r="G7" s="253"/>
      <c r="H7" s="269" t="s">
        <v>396</v>
      </c>
      <c r="I7" s="270"/>
      <c r="J7" s="270"/>
      <c r="K7" s="270"/>
      <c r="L7" s="270"/>
      <c r="M7" s="270"/>
      <c r="N7" s="270"/>
      <c r="O7" s="270"/>
      <c r="P7" s="270"/>
      <c r="Q7" s="270"/>
      <c r="R7" s="270"/>
      <c r="S7" s="270"/>
      <c r="T7" s="270"/>
      <c r="U7" s="270"/>
      <c r="V7" s="270"/>
      <c r="W7" s="270"/>
      <c r="X7" s="270"/>
      <c r="Y7" s="270"/>
      <c r="Z7" s="270"/>
      <c r="AA7" s="270"/>
      <c r="AF7" s="256"/>
      <c r="AG7" s="256"/>
      <c r="AH7" s="256"/>
      <c r="AI7" s="245"/>
      <c r="AJ7" s="246"/>
      <c r="AK7" s="246"/>
    </row>
    <row r="8" spans="1:37" ht="35.1" customHeight="1">
      <c r="A8" s="249"/>
      <c r="B8" s="249"/>
      <c r="C8" s="254"/>
      <c r="D8" s="255"/>
      <c r="E8" s="253"/>
      <c r="G8" s="253"/>
      <c r="H8" s="269" t="s">
        <v>397</v>
      </c>
      <c r="I8" s="270"/>
      <c r="J8" s="270"/>
      <c r="K8" s="270"/>
      <c r="L8" s="270"/>
      <c r="M8" s="270"/>
      <c r="N8" s="270"/>
      <c r="O8" s="270"/>
      <c r="P8" s="270"/>
      <c r="Q8" s="270"/>
      <c r="R8" s="270"/>
      <c r="S8" s="270"/>
      <c r="T8" s="270"/>
      <c r="U8" s="270"/>
      <c r="V8" s="270"/>
      <c r="W8" s="270"/>
      <c r="X8" s="270"/>
      <c r="Y8" s="270"/>
      <c r="Z8" s="270"/>
      <c r="AA8" s="270"/>
      <c r="AF8" s="256"/>
      <c r="AG8" s="256"/>
      <c r="AH8" s="256"/>
      <c r="AI8" s="245"/>
      <c r="AJ8" s="246"/>
      <c r="AK8" s="246"/>
    </row>
    <row r="9" spans="1:37" ht="35.1" customHeight="1">
      <c r="A9" s="249"/>
      <c r="B9" s="249"/>
      <c r="C9" s="254"/>
      <c r="D9" s="255"/>
      <c r="E9" s="253"/>
      <c r="G9" s="253"/>
      <c r="H9" s="269" t="s">
        <v>398</v>
      </c>
      <c r="I9" s="270"/>
      <c r="J9" s="270"/>
      <c r="K9" s="270"/>
      <c r="L9" s="270"/>
      <c r="M9" s="270"/>
      <c r="N9" s="270"/>
      <c r="O9" s="270"/>
      <c r="P9" s="270"/>
      <c r="Q9" s="270"/>
      <c r="R9" s="270"/>
      <c r="S9" s="270"/>
      <c r="T9" s="270"/>
      <c r="U9" s="270"/>
      <c r="V9" s="270"/>
      <c r="W9" s="270"/>
      <c r="X9" s="270"/>
      <c r="Y9" s="270"/>
      <c r="Z9" s="270"/>
      <c r="AA9" s="270"/>
      <c r="AF9" s="256"/>
      <c r="AG9" s="256"/>
      <c r="AH9" s="256"/>
      <c r="AI9" s="245"/>
      <c r="AJ9" s="246"/>
      <c r="AK9" s="246"/>
    </row>
    <row r="10" spans="1:37" ht="35.1" customHeight="1">
      <c r="A10" s="247"/>
      <c r="B10" s="247"/>
      <c r="C10" s="247"/>
      <c r="D10" s="255"/>
      <c r="E10" s="245"/>
      <c r="G10" s="245"/>
      <c r="H10" s="269"/>
      <c r="I10" s="270"/>
      <c r="J10" s="270"/>
      <c r="K10" s="270"/>
      <c r="L10" s="270"/>
      <c r="M10" s="270"/>
      <c r="N10" s="270"/>
      <c r="O10" s="270"/>
      <c r="P10" s="270"/>
      <c r="Q10" s="270"/>
      <c r="R10" s="270"/>
      <c r="S10" s="270"/>
      <c r="T10" s="270"/>
      <c r="U10" s="270"/>
      <c r="V10" s="270"/>
      <c r="W10" s="270"/>
      <c r="X10" s="270"/>
      <c r="Y10" s="270"/>
      <c r="Z10" s="270"/>
      <c r="AA10" s="270"/>
      <c r="AF10" s="253"/>
      <c r="AG10" s="256"/>
      <c r="AH10" s="253"/>
      <c r="AI10" s="245"/>
      <c r="AJ10" s="246"/>
      <c r="AK10" s="246"/>
    </row>
    <row r="11" spans="1:37" ht="35.1" customHeight="1">
      <c r="A11" s="247"/>
      <c r="B11" s="247"/>
      <c r="C11" s="247"/>
      <c r="D11" s="255"/>
      <c r="E11" s="245"/>
      <c r="G11" s="245"/>
      <c r="H11" s="269"/>
      <c r="I11" s="270"/>
      <c r="J11" s="270"/>
      <c r="K11" s="270"/>
      <c r="L11" s="270"/>
      <c r="M11" s="270"/>
      <c r="N11" s="270"/>
      <c r="O11" s="270"/>
      <c r="P11" s="270"/>
      <c r="Q11" s="270"/>
      <c r="R11" s="270"/>
      <c r="S11" s="270"/>
      <c r="T11" s="270"/>
      <c r="U11" s="270"/>
      <c r="V11" s="270"/>
      <c r="W11" s="270"/>
      <c r="X11" s="270"/>
      <c r="Y11" s="270"/>
      <c r="Z11" s="270"/>
      <c r="AA11" s="270"/>
      <c r="AF11" s="253"/>
      <c r="AG11" s="256"/>
      <c r="AH11" s="253"/>
      <c r="AI11" s="245"/>
      <c r="AJ11" s="246"/>
      <c r="AK11" s="246"/>
    </row>
    <row r="12" spans="1:37" ht="35.1" customHeight="1">
      <c r="A12" s="247"/>
      <c r="B12" s="247"/>
      <c r="C12" s="247"/>
      <c r="D12" s="255"/>
      <c r="E12" s="245"/>
      <c r="G12" s="245"/>
      <c r="H12" s="269"/>
      <c r="I12" s="270"/>
      <c r="J12" s="270"/>
      <c r="K12" s="270"/>
      <c r="L12" s="270"/>
      <c r="M12" s="270"/>
      <c r="N12" s="270"/>
      <c r="O12" s="270"/>
      <c r="P12" s="270"/>
      <c r="Q12" s="270"/>
      <c r="R12" s="270"/>
      <c r="S12" s="270"/>
      <c r="T12" s="270"/>
      <c r="U12" s="270"/>
      <c r="V12" s="270"/>
      <c r="W12" s="270"/>
      <c r="X12" s="270"/>
      <c r="Y12" s="270"/>
      <c r="Z12" s="270"/>
      <c r="AA12" s="270"/>
      <c r="AB12" s="253"/>
      <c r="AC12" s="253"/>
      <c r="AD12" s="253"/>
      <c r="AE12" s="253"/>
      <c r="AF12" s="253"/>
      <c r="AG12" s="253"/>
      <c r="AH12" s="253"/>
      <c r="AI12" s="245"/>
      <c r="AJ12" s="246"/>
      <c r="AK12" s="246"/>
    </row>
    <row r="13" spans="1:37" ht="35.1" customHeight="1">
      <c r="A13" s="247"/>
      <c r="B13" s="247"/>
      <c r="C13" s="247"/>
      <c r="D13" s="255"/>
      <c r="E13" s="245"/>
      <c r="G13" s="245"/>
      <c r="I13" s="245"/>
      <c r="J13" s="245"/>
      <c r="K13" s="250"/>
      <c r="L13" s="251"/>
      <c r="M13" s="253"/>
      <c r="N13" s="253"/>
      <c r="O13" s="253"/>
      <c r="P13" s="253"/>
      <c r="Q13" s="253"/>
      <c r="R13" s="253"/>
      <c r="S13" s="253"/>
      <c r="T13" s="249"/>
      <c r="U13" s="249"/>
      <c r="V13" s="249"/>
      <c r="W13" s="249"/>
      <c r="X13" s="249"/>
      <c r="Y13" s="249"/>
      <c r="Z13" s="249"/>
      <c r="AA13" s="253"/>
      <c r="AB13" s="253"/>
      <c r="AC13" s="253"/>
      <c r="AD13" s="253"/>
      <c r="AE13" s="253"/>
      <c r="AF13" s="253"/>
      <c r="AG13" s="253"/>
      <c r="AH13" s="253"/>
      <c r="AI13" s="245"/>
      <c r="AJ13" s="246"/>
      <c r="AK13" s="246"/>
    </row>
    <row r="14" spans="1:37" ht="35.1" customHeight="1">
      <c r="A14" s="247"/>
      <c r="B14" s="247"/>
      <c r="C14" s="247"/>
      <c r="D14" s="255"/>
      <c r="E14" s="245"/>
      <c r="F14" s="267" t="s">
        <v>399</v>
      </c>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53"/>
      <c r="AE14" s="253"/>
      <c r="AF14" s="253"/>
      <c r="AG14" s="253"/>
      <c r="AH14" s="253"/>
      <c r="AI14" s="245"/>
      <c r="AJ14" s="246"/>
      <c r="AK14" s="246"/>
    </row>
    <row r="15" spans="1:37" ht="35.1" customHeight="1">
      <c r="A15" s="247"/>
      <c r="B15" s="247"/>
      <c r="C15" s="247"/>
      <c r="D15" s="255"/>
      <c r="E15" s="245"/>
      <c r="G15" s="245"/>
      <c r="AB15" s="253"/>
      <c r="AC15" s="253"/>
      <c r="AD15" s="253"/>
      <c r="AE15" s="253"/>
      <c r="AF15" s="253"/>
      <c r="AG15" s="253"/>
      <c r="AH15" s="253"/>
      <c r="AI15" s="245"/>
      <c r="AJ15" s="246"/>
      <c r="AK15" s="246"/>
    </row>
    <row r="16" spans="1:37" ht="35.1" customHeight="1">
      <c r="A16" s="247"/>
      <c r="B16" s="247"/>
      <c r="C16" s="247"/>
      <c r="D16" s="255"/>
      <c r="E16" s="245"/>
      <c r="G16" s="245"/>
      <c r="AB16" s="253"/>
      <c r="AC16" s="253"/>
      <c r="AD16" s="253"/>
      <c r="AE16" s="253"/>
      <c r="AF16" s="253"/>
      <c r="AG16" s="253"/>
      <c r="AH16" s="253"/>
      <c r="AI16" s="245"/>
      <c r="AJ16" s="246"/>
      <c r="AK16" s="246"/>
    </row>
    <row r="17" spans="1:37" ht="35.1" customHeight="1">
      <c r="A17" s="247"/>
      <c r="B17" s="247"/>
      <c r="C17" s="247"/>
      <c r="D17" s="255"/>
      <c r="E17" s="245"/>
      <c r="F17" s="245"/>
      <c r="G17" s="245"/>
      <c r="AB17" s="253"/>
      <c r="AC17" s="253"/>
      <c r="AD17" s="253"/>
      <c r="AE17" s="253"/>
      <c r="AF17" s="253"/>
      <c r="AG17" s="253"/>
      <c r="AH17" s="253"/>
      <c r="AI17" s="245"/>
      <c r="AJ17" s="246"/>
      <c r="AK17" s="246"/>
    </row>
    <row r="18" spans="1:37" ht="35.1" customHeight="1">
      <c r="A18" s="247"/>
      <c r="B18" s="247"/>
      <c r="C18" s="247"/>
      <c r="D18" s="245"/>
      <c r="E18" s="245"/>
      <c r="F18" s="249"/>
      <c r="G18" s="245"/>
      <c r="AB18" s="253"/>
      <c r="AC18" s="253"/>
      <c r="AD18" s="253"/>
      <c r="AE18" s="253"/>
      <c r="AF18" s="253"/>
      <c r="AG18" s="253"/>
      <c r="AH18" s="253"/>
      <c r="AI18" s="245"/>
      <c r="AJ18" s="246"/>
      <c r="AK18" s="246"/>
    </row>
    <row r="19" spans="1:37" ht="35.1" customHeight="1">
      <c r="A19" s="247"/>
      <c r="B19" s="247"/>
      <c r="C19" s="247"/>
      <c r="D19" s="245"/>
      <c r="E19" s="245"/>
      <c r="F19" s="249"/>
      <c r="G19" s="245"/>
      <c r="AB19" s="253"/>
      <c r="AC19" s="253"/>
      <c r="AD19" s="253"/>
      <c r="AE19" s="253"/>
      <c r="AF19" s="253"/>
      <c r="AG19" s="253"/>
      <c r="AH19" s="253"/>
      <c r="AI19" s="245"/>
      <c r="AJ19" s="246"/>
      <c r="AK19" s="246"/>
    </row>
    <row r="20" spans="1:37" ht="35.1" customHeight="1">
      <c r="A20" s="247"/>
      <c r="B20" s="247"/>
      <c r="C20" s="247"/>
      <c r="D20" s="245"/>
      <c r="E20" s="245"/>
      <c r="F20" s="245"/>
      <c r="G20" s="245"/>
      <c r="AB20" s="253"/>
      <c r="AC20" s="253"/>
      <c r="AD20" s="253"/>
      <c r="AE20" s="253"/>
      <c r="AF20" s="253"/>
      <c r="AG20" s="253"/>
      <c r="AH20" s="253"/>
      <c r="AI20" s="245"/>
      <c r="AJ20" s="246"/>
      <c r="AK20" s="246"/>
    </row>
    <row r="21" spans="1:37" ht="35.1" customHeight="1">
      <c r="A21" s="247"/>
      <c r="B21" s="247"/>
      <c r="C21" s="247"/>
      <c r="D21" s="245"/>
      <c r="E21" s="245"/>
      <c r="F21" s="249"/>
      <c r="G21" s="257"/>
      <c r="AB21" s="253"/>
      <c r="AC21" s="253"/>
      <c r="AD21" s="253"/>
      <c r="AE21" s="253"/>
      <c r="AF21" s="253"/>
      <c r="AG21" s="253"/>
      <c r="AH21" s="253"/>
      <c r="AI21" s="245"/>
      <c r="AJ21" s="246"/>
      <c r="AK21" s="246"/>
    </row>
    <row r="22" spans="1:37" ht="35.1" customHeight="1">
      <c r="A22" s="247"/>
      <c r="B22" s="247"/>
      <c r="C22" s="247"/>
      <c r="D22" s="245"/>
      <c r="E22" s="245"/>
      <c r="F22" s="245"/>
      <c r="G22" s="245"/>
      <c r="H22" s="245"/>
      <c r="I22" s="245"/>
      <c r="J22" s="245"/>
      <c r="K22" s="250"/>
      <c r="L22" s="251"/>
      <c r="M22" s="253"/>
      <c r="N22" s="253"/>
      <c r="O22" s="253"/>
      <c r="P22" s="253"/>
      <c r="Q22" s="253"/>
      <c r="R22" s="253"/>
      <c r="S22" s="253"/>
      <c r="T22" s="249"/>
      <c r="U22" s="249"/>
      <c r="V22" s="249"/>
      <c r="W22" s="249"/>
      <c r="X22" s="249"/>
      <c r="Y22" s="249"/>
      <c r="Z22" s="249"/>
      <c r="AA22" s="253"/>
      <c r="AB22" s="253"/>
      <c r="AC22" s="253"/>
      <c r="AD22" s="253"/>
      <c r="AE22" s="253"/>
      <c r="AF22" s="253"/>
      <c r="AG22" s="253"/>
      <c r="AH22" s="253"/>
      <c r="AI22" s="245"/>
      <c r="AJ22" s="246"/>
      <c r="AK22" s="246"/>
    </row>
    <row r="23" spans="1:37" ht="35.1" customHeight="1">
      <c r="A23" s="247"/>
      <c r="B23" s="247"/>
      <c r="C23" s="247"/>
      <c r="D23" s="245"/>
      <c r="E23" s="245"/>
      <c r="F23" s="245"/>
      <c r="G23" s="245"/>
      <c r="H23" s="245"/>
      <c r="I23" s="245"/>
      <c r="J23" s="245"/>
      <c r="K23" s="250"/>
      <c r="L23" s="251"/>
      <c r="M23" s="253"/>
      <c r="N23" s="253"/>
      <c r="O23" s="253"/>
      <c r="P23" s="253"/>
      <c r="Q23" s="253"/>
      <c r="R23" s="253"/>
      <c r="S23" s="253"/>
      <c r="T23" s="249"/>
      <c r="U23" s="249"/>
      <c r="V23" s="249"/>
      <c r="W23" s="249"/>
      <c r="X23" s="249"/>
      <c r="Y23" s="249"/>
      <c r="Z23" s="249"/>
      <c r="AA23" s="253"/>
      <c r="AB23" s="253"/>
      <c r="AC23" s="253"/>
      <c r="AD23" s="253"/>
      <c r="AE23" s="253"/>
      <c r="AF23" s="253"/>
      <c r="AG23" s="253"/>
      <c r="AH23" s="253"/>
      <c r="AI23" s="245"/>
      <c r="AJ23" s="246"/>
      <c r="AK23" s="246"/>
    </row>
    <row r="24" spans="1:37" ht="35.1" customHeight="1">
      <c r="A24" s="247"/>
      <c r="B24" s="247"/>
      <c r="C24" s="247"/>
      <c r="D24" s="245"/>
      <c r="E24" s="245"/>
      <c r="F24" s="245"/>
      <c r="G24" s="245"/>
      <c r="H24" s="245"/>
      <c r="I24" s="245"/>
      <c r="J24" s="245"/>
      <c r="K24" s="250"/>
      <c r="L24" s="251"/>
      <c r="M24" s="253"/>
      <c r="N24" s="253"/>
      <c r="O24" s="253"/>
      <c r="P24" s="253"/>
      <c r="Q24" s="253"/>
      <c r="R24" s="253"/>
      <c r="S24" s="253"/>
      <c r="T24" s="249"/>
      <c r="U24" s="249"/>
      <c r="V24" s="249"/>
      <c r="W24" s="249"/>
      <c r="X24" s="249"/>
      <c r="Y24" s="249"/>
      <c r="Z24" s="249"/>
      <c r="AA24" s="253"/>
      <c r="AB24" s="253"/>
      <c r="AC24" s="253"/>
      <c r="AD24" s="253"/>
      <c r="AE24" s="253"/>
      <c r="AF24" s="253"/>
      <c r="AG24" s="253"/>
      <c r="AH24" s="253"/>
      <c r="AI24" s="245"/>
      <c r="AJ24" s="246"/>
      <c r="AK24" s="246"/>
    </row>
    <row r="25" spans="1:37" ht="35.1" customHeight="1">
      <c r="A25" s="247"/>
      <c r="B25" s="247"/>
      <c r="C25" s="247"/>
      <c r="D25" s="245"/>
      <c r="E25" s="245"/>
      <c r="F25" s="245"/>
      <c r="G25" s="245"/>
      <c r="H25" s="245"/>
      <c r="I25" s="245"/>
      <c r="J25" s="245"/>
      <c r="K25" s="250"/>
      <c r="L25" s="251"/>
      <c r="M25" s="253"/>
      <c r="N25" s="253"/>
      <c r="O25" s="253"/>
      <c r="P25" s="253"/>
      <c r="Q25" s="253"/>
      <c r="R25" s="253"/>
      <c r="S25" s="253"/>
      <c r="T25" s="249"/>
      <c r="U25" s="249"/>
      <c r="V25" s="249"/>
      <c r="W25" s="249"/>
      <c r="X25" s="249"/>
      <c r="Y25" s="249"/>
      <c r="Z25" s="249"/>
      <c r="AA25" s="253"/>
      <c r="AB25" s="253"/>
      <c r="AC25" s="253"/>
      <c r="AD25" s="253"/>
      <c r="AE25" s="253"/>
      <c r="AF25" s="253"/>
      <c r="AG25" s="253"/>
      <c r="AH25" s="253"/>
      <c r="AI25" s="245"/>
      <c r="AJ25" s="246"/>
      <c r="AK25" s="246"/>
    </row>
    <row r="26" spans="1:37" ht="35.1" customHeight="1">
      <c r="A26" s="247"/>
      <c r="B26" s="247"/>
      <c r="C26" s="247"/>
      <c r="D26" s="245"/>
      <c r="E26" s="245"/>
      <c r="F26" s="245"/>
      <c r="G26" s="245"/>
      <c r="H26" s="245"/>
      <c r="I26" s="245"/>
      <c r="J26" s="245"/>
      <c r="K26" s="250"/>
      <c r="L26" s="251"/>
      <c r="M26" s="253"/>
      <c r="N26" s="253"/>
      <c r="O26" s="253"/>
      <c r="P26" s="253"/>
      <c r="Q26" s="253"/>
      <c r="R26" s="253"/>
      <c r="S26" s="253"/>
      <c r="T26" s="249"/>
      <c r="U26" s="249"/>
      <c r="V26" s="249"/>
      <c r="W26" s="249"/>
      <c r="X26" s="249"/>
      <c r="Y26" s="249"/>
      <c r="Z26" s="249"/>
      <c r="AA26" s="253"/>
      <c r="AB26" s="253"/>
      <c r="AC26" s="253"/>
      <c r="AD26" s="253"/>
      <c r="AE26" s="253"/>
      <c r="AF26" s="253"/>
      <c r="AG26" s="253"/>
      <c r="AH26" s="253"/>
      <c r="AI26" s="245"/>
      <c r="AJ26" s="246"/>
      <c r="AK26" s="246"/>
    </row>
    <row r="27" spans="1:37" ht="35.1" customHeight="1">
      <c r="A27" s="247"/>
      <c r="B27" s="247"/>
      <c r="C27" s="247"/>
      <c r="D27" s="245"/>
      <c r="E27" s="245"/>
      <c r="F27" s="245"/>
      <c r="G27" s="245"/>
      <c r="H27" s="245"/>
      <c r="I27" s="245"/>
      <c r="J27" s="245"/>
      <c r="K27" s="250"/>
      <c r="L27" s="251"/>
      <c r="M27" s="253"/>
      <c r="N27" s="253"/>
      <c r="O27" s="253"/>
      <c r="P27" s="253"/>
      <c r="Q27" s="253"/>
      <c r="R27" s="253"/>
      <c r="S27" s="253"/>
      <c r="T27" s="249"/>
      <c r="U27" s="249"/>
      <c r="V27" s="249"/>
      <c r="W27" s="249"/>
      <c r="X27" s="249"/>
      <c r="Y27" s="249"/>
      <c r="Z27" s="249"/>
      <c r="AA27" s="253"/>
      <c r="AB27" s="253"/>
      <c r="AC27" s="253"/>
      <c r="AD27" s="253"/>
      <c r="AE27" s="253"/>
      <c r="AF27" s="253"/>
      <c r="AG27" s="253"/>
      <c r="AH27" s="253"/>
      <c r="AI27" s="245"/>
      <c r="AJ27" s="246"/>
      <c r="AK27" s="246"/>
    </row>
    <row r="28" spans="1:37" ht="35.1" customHeight="1">
      <c r="A28" s="247"/>
      <c r="B28" s="247"/>
      <c r="C28" s="247"/>
      <c r="D28" s="245"/>
      <c r="E28" s="245"/>
      <c r="F28" s="245"/>
      <c r="G28" s="245"/>
      <c r="H28" s="245"/>
      <c r="I28" s="245"/>
      <c r="J28" s="245"/>
      <c r="K28" s="250"/>
      <c r="L28" s="251"/>
      <c r="M28" s="253"/>
      <c r="N28" s="253"/>
      <c r="O28" s="253"/>
      <c r="P28" s="253"/>
      <c r="Q28" s="253"/>
      <c r="R28" s="253"/>
      <c r="S28" s="253"/>
      <c r="T28" s="249"/>
      <c r="U28" s="249"/>
      <c r="V28" s="249"/>
      <c r="W28" s="249"/>
      <c r="X28" s="249"/>
      <c r="Y28" s="249"/>
      <c r="Z28" s="249"/>
      <c r="AA28" s="253"/>
      <c r="AB28" s="253"/>
      <c r="AC28" s="253"/>
      <c r="AD28" s="253"/>
      <c r="AE28" s="253"/>
      <c r="AF28" s="253"/>
      <c r="AG28" s="253"/>
      <c r="AH28" s="253"/>
      <c r="AI28" s="245"/>
      <c r="AJ28" s="246"/>
      <c r="AK28" s="246"/>
    </row>
    <row r="29" spans="1:37" ht="35.1" customHeight="1">
      <c r="A29" s="247"/>
      <c r="B29" s="247"/>
      <c r="C29" s="247"/>
      <c r="D29" s="245"/>
      <c r="E29" s="245"/>
      <c r="F29" s="245"/>
      <c r="G29" s="245"/>
      <c r="H29" s="245"/>
      <c r="I29" s="245"/>
      <c r="J29" s="245"/>
      <c r="K29" s="250"/>
      <c r="L29" s="251"/>
      <c r="M29" s="253"/>
      <c r="N29" s="253"/>
      <c r="O29" s="253"/>
      <c r="P29" s="253"/>
      <c r="Q29" s="253"/>
      <c r="R29" s="253"/>
      <c r="S29" s="253"/>
      <c r="T29" s="249"/>
      <c r="U29" s="249"/>
      <c r="V29" s="249"/>
      <c r="W29" s="249"/>
      <c r="X29" s="249"/>
      <c r="Y29" s="249"/>
      <c r="Z29" s="249"/>
      <c r="AA29" s="253"/>
      <c r="AB29" s="253"/>
      <c r="AC29" s="253"/>
      <c r="AD29" s="253"/>
      <c r="AE29" s="253"/>
      <c r="AF29" s="253"/>
      <c r="AG29" s="253"/>
      <c r="AH29" s="253"/>
      <c r="AI29" s="245"/>
      <c r="AJ29" s="246"/>
      <c r="AK29" s="246"/>
    </row>
    <row r="30" spans="1:37" ht="35.1" customHeight="1">
      <c r="A30" s="247"/>
      <c r="B30" s="247"/>
      <c r="C30" s="247"/>
      <c r="D30" s="245"/>
      <c r="E30" s="245"/>
      <c r="F30" s="245"/>
      <c r="G30" s="245"/>
      <c r="H30" s="245"/>
      <c r="I30" s="245"/>
      <c r="J30" s="245"/>
      <c r="K30" s="250"/>
      <c r="L30" s="251"/>
      <c r="M30" s="253"/>
      <c r="N30" s="253"/>
      <c r="O30" s="253"/>
      <c r="P30" s="253"/>
      <c r="Q30" s="253"/>
      <c r="R30" s="253"/>
      <c r="S30" s="253"/>
      <c r="T30" s="249"/>
      <c r="U30" s="249"/>
      <c r="V30" s="249"/>
      <c r="W30" s="249"/>
      <c r="X30" s="249"/>
      <c r="Y30" s="249"/>
      <c r="Z30" s="249"/>
      <c r="AA30" s="253"/>
      <c r="AB30" s="253"/>
      <c r="AC30" s="253"/>
      <c r="AD30" s="253"/>
      <c r="AE30" s="253"/>
      <c r="AF30" s="253"/>
      <c r="AG30" s="253"/>
      <c r="AH30" s="253"/>
      <c r="AI30" s="245"/>
      <c r="AJ30" s="246"/>
      <c r="AK30" s="246"/>
    </row>
    <row r="31" spans="1:37" ht="35.1" customHeight="1">
      <c r="A31" s="247"/>
      <c r="B31" s="247"/>
      <c r="C31" s="247"/>
      <c r="D31" s="245"/>
      <c r="E31" s="245"/>
      <c r="F31" s="245"/>
      <c r="G31" s="245"/>
      <c r="H31" s="245"/>
      <c r="I31" s="245"/>
      <c r="J31" s="245"/>
      <c r="K31" s="250"/>
      <c r="L31" s="251"/>
      <c r="M31" s="253"/>
      <c r="N31" s="253"/>
      <c r="O31" s="253"/>
      <c r="P31" s="253"/>
      <c r="Q31" s="253"/>
      <c r="R31" s="253"/>
      <c r="S31" s="253"/>
      <c r="T31" s="249"/>
      <c r="U31" s="249"/>
      <c r="V31" s="249"/>
      <c r="W31" s="249"/>
      <c r="X31" s="249"/>
      <c r="Y31" s="249"/>
      <c r="Z31" s="249"/>
      <c r="AA31" s="253"/>
      <c r="AB31" s="253"/>
      <c r="AC31" s="253"/>
      <c r="AD31" s="253"/>
      <c r="AE31" s="253"/>
      <c r="AF31" s="253"/>
      <c r="AG31" s="253"/>
      <c r="AH31" s="253"/>
      <c r="AI31" s="245"/>
      <c r="AJ31" s="246"/>
      <c r="AK31" s="246"/>
    </row>
    <row r="32" spans="1:37" ht="35.1" customHeight="1">
      <c r="A32" s="247"/>
      <c r="B32" s="247"/>
      <c r="C32" s="247"/>
      <c r="D32" s="245"/>
      <c r="E32" s="245"/>
      <c r="F32" s="245"/>
      <c r="G32" s="245"/>
      <c r="H32" s="245"/>
      <c r="I32" s="245"/>
      <c r="J32" s="245"/>
      <c r="K32" s="250"/>
      <c r="L32" s="251"/>
      <c r="M32" s="253"/>
      <c r="N32" s="253"/>
      <c r="O32" s="253"/>
      <c r="P32" s="253"/>
      <c r="Q32" s="253"/>
      <c r="R32" s="253"/>
      <c r="S32" s="253"/>
      <c r="T32" s="249"/>
      <c r="U32" s="249"/>
      <c r="V32" s="249"/>
      <c r="W32" s="249"/>
      <c r="X32" s="249"/>
      <c r="Y32" s="249"/>
      <c r="Z32" s="249"/>
      <c r="AA32" s="253"/>
      <c r="AB32" s="253"/>
      <c r="AC32" s="253"/>
      <c r="AD32" s="253"/>
      <c r="AE32" s="253"/>
      <c r="AF32" s="253"/>
      <c r="AG32" s="253"/>
      <c r="AH32" s="253"/>
      <c r="AI32" s="245"/>
      <c r="AJ32" s="246"/>
      <c r="AK32" s="246"/>
    </row>
    <row r="33" spans="1:37" ht="35.1" customHeight="1">
      <c r="A33" s="247"/>
      <c r="B33" s="247"/>
      <c r="C33" s="247"/>
      <c r="D33" s="245"/>
      <c r="E33" s="245"/>
      <c r="F33" s="245"/>
      <c r="G33" s="245"/>
      <c r="H33" s="245"/>
      <c r="I33" s="245"/>
      <c r="J33" s="245"/>
      <c r="K33" s="250"/>
      <c r="L33" s="251"/>
      <c r="M33" s="253"/>
      <c r="N33" s="253"/>
      <c r="O33" s="253"/>
      <c r="P33" s="253"/>
      <c r="Q33" s="253"/>
      <c r="R33" s="253"/>
      <c r="S33" s="253"/>
      <c r="T33" s="249"/>
      <c r="U33" s="249"/>
      <c r="V33" s="249"/>
      <c r="W33" s="249"/>
      <c r="X33" s="249"/>
      <c r="Y33" s="249"/>
      <c r="Z33" s="249"/>
      <c r="AA33" s="253"/>
      <c r="AB33" s="253"/>
      <c r="AC33" s="253"/>
      <c r="AD33" s="253"/>
      <c r="AE33" s="253"/>
      <c r="AF33" s="253"/>
      <c r="AG33" s="253"/>
      <c r="AH33" s="253"/>
      <c r="AI33" s="245"/>
      <c r="AJ33" s="246"/>
      <c r="AK33" s="246"/>
    </row>
    <row r="34" spans="1:37" ht="35.1" customHeight="1">
      <c r="A34" s="247"/>
      <c r="B34" s="247"/>
      <c r="C34" s="247"/>
      <c r="D34" s="245"/>
      <c r="E34" s="245"/>
      <c r="F34" s="245"/>
      <c r="G34" s="245"/>
      <c r="H34" s="245"/>
      <c r="I34" s="245"/>
      <c r="J34" s="245"/>
      <c r="K34" s="250"/>
      <c r="L34" s="251"/>
      <c r="M34" s="253"/>
      <c r="N34" s="253"/>
      <c r="O34" s="253"/>
      <c r="P34" s="253"/>
      <c r="Q34" s="253"/>
      <c r="R34" s="253"/>
      <c r="S34" s="253"/>
      <c r="T34" s="249"/>
      <c r="U34" s="249"/>
      <c r="V34" s="249"/>
      <c r="W34" s="249"/>
      <c r="X34" s="249"/>
      <c r="Y34" s="249"/>
      <c r="Z34" s="249"/>
      <c r="AA34" s="253"/>
      <c r="AB34" s="253"/>
      <c r="AC34" s="253"/>
      <c r="AD34" s="253"/>
      <c r="AE34" s="253"/>
      <c r="AF34" s="253"/>
      <c r="AG34" s="253"/>
      <c r="AH34" s="253"/>
      <c r="AI34" s="245"/>
      <c r="AJ34" s="246"/>
      <c r="AK34" s="246"/>
    </row>
    <row r="35" spans="1:37" ht="35.1" customHeight="1">
      <c r="A35" s="247"/>
      <c r="B35" s="247"/>
      <c r="C35" s="247"/>
      <c r="D35" s="245"/>
      <c r="E35" s="245"/>
      <c r="F35" s="245"/>
      <c r="G35" s="245"/>
      <c r="H35" s="245"/>
      <c r="I35" s="245"/>
      <c r="J35" s="245"/>
      <c r="K35" s="250"/>
      <c r="L35" s="251"/>
      <c r="M35" s="253"/>
      <c r="N35" s="253"/>
      <c r="O35" s="253"/>
      <c r="P35" s="253"/>
      <c r="Q35" s="253"/>
      <c r="R35" s="253"/>
      <c r="S35" s="253"/>
      <c r="T35" s="249"/>
      <c r="U35" s="249"/>
      <c r="V35" s="249"/>
      <c r="W35" s="249"/>
      <c r="X35" s="249"/>
      <c r="Y35" s="249"/>
      <c r="Z35" s="249"/>
      <c r="AA35" s="253"/>
      <c r="AB35" s="253"/>
      <c r="AC35" s="253"/>
      <c r="AD35" s="253"/>
      <c r="AE35" s="253"/>
      <c r="AF35" s="253"/>
      <c r="AG35" s="253"/>
      <c r="AH35" s="253"/>
      <c r="AI35" s="245"/>
      <c r="AJ35" s="246"/>
      <c r="AK35" s="246"/>
    </row>
    <row r="36" spans="1:37" ht="35.1" customHeight="1">
      <c r="A36" s="247"/>
      <c r="B36" s="247"/>
      <c r="C36" s="247"/>
      <c r="D36" s="245"/>
      <c r="E36" s="245"/>
      <c r="F36" s="245"/>
      <c r="G36" s="245"/>
      <c r="H36" s="245"/>
      <c r="I36" s="245"/>
      <c r="J36" s="245"/>
      <c r="K36" s="250"/>
      <c r="L36" s="251"/>
      <c r="M36" s="253"/>
      <c r="N36" s="253"/>
      <c r="O36" s="253"/>
      <c r="P36" s="253"/>
      <c r="Q36" s="253"/>
      <c r="R36" s="253"/>
      <c r="S36" s="253"/>
      <c r="T36" s="249"/>
      <c r="U36" s="249"/>
      <c r="V36" s="249"/>
      <c r="W36" s="249"/>
      <c r="X36" s="249"/>
      <c r="Y36" s="249"/>
      <c r="Z36" s="249"/>
      <c r="AA36" s="253"/>
      <c r="AB36" s="253"/>
      <c r="AC36" s="253"/>
      <c r="AD36" s="253"/>
      <c r="AE36" s="253"/>
      <c r="AF36" s="253"/>
      <c r="AG36" s="253"/>
      <c r="AH36" s="253"/>
      <c r="AI36" s="245"/>
      <c r="AJ36" s="246"/>
      <c r="AK36" s="246"/>
    </row>
    <row r="37" spans="1:37" ht="35.1" customHeight="1">
      <c r="A37" s="247"/>
      <c r="B37" s="247"/>
      <c r="C37" s="247"/>
      <c r="D37" s="245"/>
      <c r="E37" s="245"/>
      <c r="F37" s="245"/>
      <c r="G37" s="245"/>
      <c r="H37" s="245"/>
      <c r="I37" s="245"/>
      <c r="J37" s="245"/>
      <c r="K37" s="250"/>
      <c r="L37" s="251"/>
      <c r="M37" s="253"/>
      <c r="N37" s="253"/>
      <c r="O37" s="253"/>
      <c r="P37" s="253"/>
      <c r="Q37" s="253"/>
      <c r="R37" s="253"/>
      <c r="S37" s="253"/>
      <c r="T37" s="249"/>
      <c r="U37" s="249"/>
      <c r="V37" s="249"/>
      <c r="W37" s="249"/>
      <c r="X37" s="249"/>
      <c r="Y37" s="249"/>
      <c r="Z37" s="249"/>
      <c r="AA37" s="253"/>
      <c r="AB37" s="253"/>
      <c r="AC37" s="253"/>
      <c r="AD37" s="253"/>
      <c r="AE37" s="253"/>
      <c r="AF37" s="253"/>
      <c r="AG37" s="253"/>
      <c r="AH37" s="253"/>
      <c r="AI37" s="245"/>
      <c r="AJ37" s="246"/>
      <c r="AK37" s="246"/>
    </row>
    <row r="38" spans="1:37" ht="35.1" customHeight="1">
      <c r="A38" s="258"/>
      <c r="B38" s="258"/>
      <c r="C38" s="258"/>
      <c r="D38" s="259"/>
      <c r="E38" s="259"/>
      <c r="F38" s="259"/>
      <c r="G38" s="259"/>
      <c r="H38" s="259"/>
      <c r="I38" s="259"/>
      <c r="J38" s="249"/>
      <c r="K38" s="250"/>
      <c r="L38" s="260"/>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6"/>
      <c r="AK38" s="246"/>
    </row>
    <row r="39" spans="1:37" ht="35.1" customHeight="1">
      <c r="A39" s="258"/>
      <c r="B39" s="258"/>
      <c r="C39" s="258"/>
      <c r="D39" s="261"/>
      <c r="E39" s="261"/>
      <c r="F39" s="249"/>
      <c r="G39" s="249"/>
      <c r="H39" s="249"/>
      <c r="I39" s="249"/>
      <c r="J39" s="249"/>
      <c r="K39" s="250"/>
      <c r="L39" s="251"/>
      <c r="M39" s="259"/>
      <c r="N39" s="259"/>
      <c r="O39" s="259"/>
      <c r="P39" s="259"/>
      <c r="Q39" s="259"/>
      <c r="R39" s="259"/>
      <c r="S39" s="259"/>
      <c r="T39" s="249"/>
      <c r="U39" s="249"/>
      <c r="V39" s="249"/>
      <c r="W39" s="249"/>
      <c r="X39" s="249"/>
      <c r="Y39" s="249"/>
      <c r="Z39" s="249"/>
      <c r="AA39" s="249"/>
      <c r="AB39" s="249"/>
      <c r="AC39" s="249"/>
      <c r="AD39" s="249"/>
      <c r="AE39" s="249"/>
      <c r="AF39" s="249"/>
      <c r="AG39" s="249"/>
      <c r="AH39" s="249"/>
      <c r="AI39" s="249"/>
      <c r="AJ39" s="246"/>
      <c r="AK39" s="246"/>
    </row>
    <row r="40" spans="1:37" ht="35.1" customHeight="1">
      <c r="A40" s="258"/>
      <c r="B40" s="258"/>
      <c r="C40" s="258"/>
      <c r="D40" s="261"/>
      <c r="E40" s="261"/>
      <c r="F40" s="249"/>
      <c r="G40" s="249"/>
      <c r="H40" s="249"/>
      <c r="I40" s="249"/>
      <c r="J40" s="249"/>
      <c r="K40" s="250"/>
      <c r="L40" s="251"/>
      <c r="M40" s="259"/>
      <c r="N40" s="259"/>
      <c r="O40" s="259"/>
      <c r="P40" s="259"/>
      <c r="Q40" s="259"/>
      <c r="R40" s="259"/>
      <c r="S40" s="259"/>
      <c r="T40" s="249"/>
      <c r="U40" s="249"/>
      <c r="V40" s="249"/>
      <c r="W40" s="249"/>
      <c r="X40" s="249"/>
      <c r="Y40" s="249"/>
      <c r="Z40" s="249"/>
      <c r="AA40" s="249"/>
      <c r="AB40" s="249"/>
      <c r="AC40" s="249"/>
      <c r="AD40" s="249"/>
      <c r="AE40" s="249"/>
      <c r="AF40" s="249"/>
      <c r="AG40" s="249"/>
      <c r="AH40" s="249"/>
      <c r="AI40" s="249"/>
      <c r="AJ40" s="246"/>
      <c r="AK40" s="246"/>
    </row>
    <row r="41" spans="1:37" ht="35.1" customHeight="1">
      <c r="A41" s="258"/>
      <c r="B41" s="258"/>
      <c r="C41" s="258"/>
      <c r="D41" s="261"/>
      <c r="E41" s="261"/>
      <c r="F41" s="249"/>
      <c r="G41" s="249"/>
      <c r="H41" s="249"/>
      <c r="I41" s="249"/>
      <c r="J41" s="249"/>
      <c r="K41" s="250"/>
      <c r="L41" s="251"/>
      <c r="M41" s="259"/>
      <c r="N41" s="259"/>
      <c r="O41" s="259"/>
      <c r="P41" s="259"/>
      <c r="Q41" s="259"/>
      <c r="R41" s="259"/>
      <c r="S41" s="259"/>
      <c r="T41" s="249"/>
      <c r="U41" s="249"/>
      <c r="V41" s="249"/>
      <c r="W41" s="249"/>
      <c r="X41" s="249"/>
      <c r="Y41" s="249"/>
      <c r="Z41" s="249"/>
      <c r="AA41" s="249"/>
      <c r="AB41" s="249"/>
      <c r="AC41" s="249"/>
      <c r="AD41" s="249"/>
      <c r="AE41" s="249"/>
      <c r="AF41" s="249"/>
      <c r="AG41" s="249"/>
      <c r="AH41" s="249"/>
      <c r="AI41" s="249"/>
      <c r="AJ41" s="246"/>
      <c r="AK41" s="246"/>
    </row>
    <row r="42" spans="1:37" ht="35.1" customHeight="1">
      <c r="A42" s="258"/>
      <c r="B42" s="258"/>
      <c r="C42" s="258"/>
      <c r="D42" s="261"/>
      <c r="E42" s="261"/>
      <c r="F42" s="249"/>
      <c r="G42" s="249"/>
      <c r="H42" s="249"/>
      <c r="I42" s="249"/>
      <c r="J42" s="249"/>
      <c r="K42" s="250"/>
      <c r="L42" s="251"/>
      <c r="M42" s="259"/>
      <c r="N42" s="259"/>
      <c r="O42" s="259"/>
      <c r="P42" s="259"/>
      <c r="Q42" s="259"/>
      <c r="R42" s="259"/>
      <c r="S42" s="259"/>
      <c r="T42" s="249"/>
      <c r="U42" s="249"/>
      <c r="V42" s="249"/>
      <c r="W42" s="249"/>
      <c r="X42" s="249"/>
      <c r="Y42" s="249"/>
      <c r="Z42" s="249"/>
      <c r="AA42" s="249"/>
      <c r="AB42" s="249"/>
      <c r="AC42" s="249"/>
      <c r="AD42" s="249"/>
      <c r="AE42" s="249"/>
      <c r="AF42" s="249"/>
      <c r="AG42" s="249"/>
      <c r="AH42" s="249"/>
      <c r="AI42" s="249"/>
      <c r="AJ42" s="246"/>
      <c r="AK42" s="246"/>
    </row>
    <row r="43" spans="1:37" ht="35.1" customHeight="1">
      <c r="A43" s="258"/>
      <c r="B43" s="258"/>
      <c r="C43" s="258"/>
      <c r="D43" s="261"/>
      <c r="E43" s="261"/>
      <c r="F43" s="249"/>
      <c r="G43" s="249"/>
      <c r="H43" s="249"/>
      <c r="I43" s="249"/>
      <c r="J43" s="249"/>
      <c r="K43" s="250"/>
      <c r="L43" s="251"/>
      <c r="M43" s="259"/>
      <c r="N43" s="259"/>
      <c r="O43" s="259"/>
      <c r="P43" s="259"/>
      <c r="Q43" s="259"/>
      <c r="R43" s="259"/>
      <c r="S43" s="259"/>
      <c r="T43" s="249"/>
      <c r="U43" s="249"/>
      <c r="V43" s="249"/>
      <c r="W43" s="249"/>
      <c r="X43" s="249"/>
      <c r="Y43" s="249"/>
      <c r="Z43" s="249"/>
      <c r="AA43" s="249"/>
      <c r="AB43" s="249"/>
      <c r="AC43" s="249"/>
      <c r="AD43" s="249"/>
      <c r="AE43" s="249"/>
      <c r="AF43" s="249"/>
      <c r="AG43" s="249"/>
      <c r="AH43" s="249"/>
      <c r="AI43" s="249"/>
      <c r="AJ43" s="246"/>
      <c r="AK43" s="246"/>
    </row>
    <row r="44" spans="1:37" ht="35.1" customHeight="1">
      <c r="A44" s="258"/>
      <c r="B44" s="258"/>
      <c r="C44" s="258"/>
      <c r="D44" s="261"/>
      <c r="E44" s="261"/>
      <c r="F44" s="249"/>
      <c r="G44" s="249"/>
      <c r="H44" s="249"/>
      <c r="I44" s="249"/>
      <c r="J44" s="249"/>
      <c r="K44" s="250"/>
      <c r="L44" s="251"/>
      <c r="M44" s="259"/>
      <c r="N44" s="259"/>
      <c r="O44" s="259"/>
      <c r="P44" s="259"/>
      <c r="Q44" s="259"/>
      <c r="R44" s="259"/>
      <c r="S44" s="259"/>
      <c r="T44" s="249"/>
      <c r="U44" s="249"/>
      <c r="V44" s="249"/>
      <c r="W44" s="249"/>
      <c r="X44" s="249"/>
      <c r="Y44" s="249"/>
      <c r="Z44" s="249"/>
      <c r="AA44" s="249"/>
      <c r="AB44" s="249"/>
      <c r="AC44" s="249"/>
      <c r="AD44" s="249"/>
      <c r="AE44" s="249"/>
      <c r="AF44" s="249"/>
      <c r="AG44" s="249"/>
      <c r="AH44" s="249"/>
      <c r="AI44" s="249"/>
      <c r="AJ44" s="246"/>
      <c r="AK44" s="246"/>
    </row>
    <row r="45" spans="1:37" ht="35.1" customHeight="1">
      <c r="A45" s="258"/>
      <c r="B45" s="258"/>
      <c r="C45" s="258"/>
      <c r="D45" s="261"/>
      <c r="E45" s="261"/>
      <c r="F45" s="249"/>
      <c r="G45" s="249"/>
      <c r="H45" s="249"/>
      <c r="I45" s="249"/>
      <c r="J45" s="249"/>
      <c r="K45" s="250"/>
      <c r="L45" s="251"/>
      <c r="M45" s="259"/>
      <c r="N45" s="259"/>
      <c r="O45" s="259"/>
      <c r="P45" s="259"/>
      <c r="Q45" s="259"/>
      <c r="R45" s="259"/>
      <c r="S45" s="259"/>
      <c r="T45" s="249"/>
      <c r="U45" s="249"/>
      <c r="V45" s="249"/>
      <c r="W45" s="249"/>
      <c r="X45" s="249"/>
      <c r="Y45" s="249"/>
      <c r="Z45" s="249"/>
      <c r="AA45" s="249"/>
      <c r="AB45" s="249"/>
      <c r="AC45" s="249"/>
      <c r="AD45" s="249"/>
      <c r="AE45" s="249"/>
      <c r="AF45" s="249"/>
      <c r="AG45" s="249"/>
      <c r="AH45" s="249"/>
      <c r="AI45" s="249"/>
      <c r="AJ45" s="246"/>
      <c r="AK45" s="246"/>
    </row>
    <row r="46" spans="1:37" ht="35.1" customHeight="1">
      <c r="A46" s="258"/>
      <c r="B46" s="258"/>
      <c r="C46" s="258"/>
      <c r="D46" s="261"/>
      <c r="E46" s="261"/>
      <c r="F46" s="249"/>
      <c r="G46" s="249"/>
      <c r="H46" s="249"/>
      <c r="I46" s="249"/>
      <c r="J46" s="249"/>
      <c r="K46" s="250"/>
      <c r="L46" s="251"/>
      <c r="M46" s="259"/>
      <c r="N46" s="259"/>
      <c r="O46" s="259"/>
      <c r="P46" s="259"/>
      <c r="Q46" s="259"/>
      <c r="R46" s="259"/>
      <c r="S46" s="259"/>
      <c r="T46" s="249"/>
      <c r="U46" s="249"/>
      <c r="V46" s="249"/>
      <c r="W46" s="249"/>
      <c r="X46" s="249"/>
      <c r="Y46" s="249"/>
      <c r="Z46" s="249"/>
      <c r="AA46" s="249"/>
      <c r="AB46" s="249"/>
      <c r="AC46" s="249"/>
      <c r="AD46" s="249"/>
      <c r="AE46" s="249"/>
      <c r="AF46" s="249"/>
      <c r="AG46" s="249"/>
      <c r="AH46" s="249"/>
      <c r="AI46" s="249"/>
      <c r="AJ46" s="246"/>
      <c r="AK46" s="246"/>
    </row>
    <row r="47" spans="1:37" ht="35.1" customHeight="1">
      <c r="A47" s="258"/>
      <c r="B47" s="258"/>
      <c r="C47" s="258"/>
      <c r="D47" s="261"/>
      <c r="E47" s="261"/>
      <c r="F47" s="249"/>
      <c r="G47" s="249"/>
      <c r="H47" s="249"/>
      <c r="I47" s="249"/>
      <c r="J47" s="249"/>
      <c r="K47" s="250"/>
      <c r="L47" s="251"/>
      <c r="M47" s="259"/>
      <c r="N47" s="259"/>
      <c r="O47" s="259"/>
      <c r="P47" s="259"/>
      <c r="Q47" s="259"/>
      <c r="R47" s="259"/>
      <c r="S47" s="259"/>
      <c r="T47" s="249"/>
      <c r="U47" s="249"/>
      <c r="V47" s="249"/>
      <c r="W47" s="249"/>
      <c r="X47" s="249"/>
      <c r="Y47" s="249"/>
      <c r="Z47" s="249"/>
      <c r="AA47" s="249"/>
      <c r="AB47" s="249"/>
      <c r="AC47" s="249"/>
      <c r="AD47" s="249"/>
      <c r="AE47" s="249"/>
      <c r="AF47" s="249"/>
      <c r="AG47" s="249"/>
      <c r="AH47" s="249"/>
      <c r="AI47" s="249"/>
      <c r="AJ47" s="246"/>
      <c r="AK47" s="246"/>
    </row>
    <row r="48" spans="1:37" ht="35.1" customHeight="1">
      <c r="A48" s="258"/>
      <c r="B48" s="258"/>
      <c r="C48" s="258"/>
      <c r="D48" s="261"/>
      <c r="E48" s="261"/>
      <c r="F48" s="249"/>
      <c r="G48" s="249"/>
      <c r="H48" s="249"/>
      <c r="I48" s="249"/>
      <c r="J48" s="249"/>
      <c r="K48" s="250"/>
      <c r="L48" s="251"/>
      <c r="M48" s="259"/>
      <c r="N48" s="259"/>
      <c r="O48" s="259"/>
      <c r="P48" s="259"/>
      <c r="Q48" s="259"/>
      <c r="R48" s="259"/>
      <c r="S48" s="259"/>
      <c r="T48" s="249"/>
      <c r="U48" s="249"/>
      <c r="V48" s="249"/>
      <c r="W48" s="249"/>
      <c r="X48" s="249"/>
      <c r="Y48" s="249"/>
      <c r="Z48" s="249"/>
      <c r="AA48" s="249"/>
      <c r="AB48" s="249"/>
      <c r="AC48" s="249"/>
      <c r="AD48" s="249"/>
      <c r="AE48" s="249"/>
      <c r="AF48" s="249"/>
      <c r="AG48" s="249"/>
      <c r="AH48" s="249"/>
      <c r="AI48" s="249"/>
      <c r="AJ48" s="246"/>
      <c r="AK48" s="246"/>
    </row>
    <row r="49" spans="1:37" ht="35.1" customHeight="1">
      <c r="A49" s="258"/>
      <c r="B49" s="258"/>
      <c r="C49" s="258"/>
      <c r="D49" s="261"/>
      <c r="E49" s="261"/>
      <c r="F49" s="249"/>
      <c r="G49" s="249"/>
      <c r="H49" s="249"/>
      <c r="I49" s="249"/>
      <c r="J49" s="249"/>
      <c r="K49" s="250"/>
      <c r="L49" s="251"/>
      <c r="M49" s="259"/>
      <c r="N49" s="259"/>
      <c r="O49" s="259"/>
      <c r="P49" s="259"/>
      <c r="Q49" s="259"/>
      <c r="R49" s="259"/>
      <c r="S49" s="259"/>
      <c r="T49" s="249"/>
      <c r="U49" s="249"/>
      <c r="V49" s="249"/>
      <c r="W49" s="249"/>
      <c r="X49" s="249"/>
      <c r="Y49" s="249"/>
      <c r="Z49" s="249"/>
      <c r="AA49" s="249"/>
      <c r="AB49" s="249"/>
      <c r="AC49" s="249"/>
      <c r="AD49" s="249"/>
      <c r="AE49" s="249"/>
      <c r="AF49" s="249"/>
      <c r="AG49" s="249"/>
      <c r="AH49" s="249"/>
      <c r="AI49" s="249"/>
      <c r="AJ49" s="246"/>
      <c r="AK49" s="246"/>
    </row>
    <row r="50" spans="1:37" ht="35.1" customHeight="1">
      <c r="A50" s="258"/>
      <c r="B50" s="258"/>
      <c r="C50" s="258"/>
      <c r="D50" s="261"/>
      <c r="E50" s="261"/>
      <c r="F50" s="249"/>
      <c r="G50" s="249"/>
      <c r="H50" s="249"/>
      <c r="I50" s="249"/>
      <c r="J50" s="249"/>
      <c r="K50" s="250"/>
      <c r="L50" s="251"/>
      <c r="M50" s="259"/>
      <c r="N50" s="259"/>
      <c r="O50" s="259"/>
      <c r="P50" s="259"/>
      <c r="Q50" s="259"/>
      <c r="R50" s="259"/>
      <c r="S50" s="259"/>
      <c r="T50" s="249"/>
      <c r="U50" s="249"/>
      <c r="V50" s="249"/>
      <c r="W50" s="249"/>
      <c r="X50" s="249"/>
      <c r="Y50" s="249"/>
      <c r="Z50" s="249"/>
      <c r="AA50" s="249"/>
      <c r="AB50" s="249"/>
      <c r="AC50" s="249"/>
      <c r="AD50" s="249"/>
      <c r="AE50" s="249"/>
      <c r="AF50" s="249"/>
      <c r="AG50" s="249"/>
      <c r="AH50" s="249"/>
      <c r="AI50" s="249"/>
      <c r="AJ50" s="246"/>
      <c r="AK50" s="246"/>
    </row>
    <row r="51" spans="1:37" ht="35.1" customHeight="1">
      <c r="A51" s="258"/>
      <c r="B51" s="258"/>
      <c r="C51" s="258"/>
      <c r="D51" s="261"/>
      <c r="E51" s="261"/>
      <c r="F51" s="249"/>
      <c r="G51" s="249"/>
      <c r="H51" s="249"/>
      <c r="I51" s="249"/>
      <c r="J51" s="249"/>
      <c r="K51" s="250"/>
      <c r="L51" s="251"/>
      <c r="M51" s="259"/>
      <c r="N51" s="259"/>
      <c r="O51" s="259"/>
      <c r="P51" s="259"/>
      <c r="Q51" s="259"/>
      <c r="R51" s="259"/>
      <c r="S51" s="259"/>
      <c r="T51" s="249"/>
      <c r="U51" s="249"/>
      <c r="V51" s="249"/>
      <c r="W51" s="249"/>
      <c r="X51" s="249"/>
      <c r="Y51" s="249"/>
      <c r="Z51" s="249"/>
      <c r="AA51" s="249"/>
      <c r="AB51" s="249"/>
      <c r="AC51" s="249"/>
      <c r="AD51" s="249"/>
      <c r="AE51" s="249"/>
      <c r="AF51" s="249"/>
      <c r="AG51" s="249"/>
      <c r="AH51" s="249"/>
      <c r="AI51" s="249"/>
      <c r="AJ51" s="246"/>
      <c r="AK51" s="246"/>
    </row>
    <row r="52" spans="1:37" ht="35.1" customHeight="1">
      <c r="A52" s="258"/>
      <c r="B52" s="258"/>
      <c r="C52" s="258"/>
      <c r="D52" s="261"/>
      <c r="E52" s="261"/>
      <c r="F52" s="249"/>
      <c r="G52" s="249"/>
      <c r="H52" s="249"/>
      <c r="I52" s="249"/>
      <c r="J52" s="249"/>
      <c r="K52" s="250"/>
      <c r="L52" s="251"/>
      <c r="M52" s="259"/>
      <c r="N52" s="259"/>
      <c r="O52" s="259"/>
      <c r="P52" s="259"/>
      <c r="Q52" s="259"/>
      <c r="R52" s="259"/>
      <c r="S52" s="259"/>
      <c r="T52" s="249"/>
      <c r="U52" s="249"/>
      <c r="V52" s="249"/>
      <c r="W52" s="249"/>
      <c r="X52" s="249"/>
      <c r="Y52" s="249"/>
      <c r="Z52" s="249"/>
      <c r="AA52" s="249"/>
      <c r="AB52" s="249"/>
      <c r="AC52" s="249"/>
      <c r="AD52" s="249"/>
      <c r="AE52" s="249"/>
      <c r="AF52" s="249"/>
      <c r="AG52" s="249"/>
      <c r="AH52" s="249"/>
      <c r="AI52" s="249"/>
      <c r="AJ52" s="246"/>
      <c r="AK52" s="246"/>
    </row>
    <row r="53" spans="1:37" ht="35.1" customHeight="1">
      <c r="A53" s="258"/>
      <c r="B53" s="258"/>
      <c r="C53" s="258"/>
      <c r="D53" s="261"/>
      <c r="E53" s="261"/>
      <c r="F53" s="249"/>
      <c r="G53" s="249"/>
      <c r="H53" s="249"/>
      <c r="I53" s="249"/>
      <c r="J53" s="249"/>
      <c r="K53" s="250"/>
      <c r="L53" s="251"/>
      <c r="M53" s="259"/>
      <c r="N53" s="259"/>
      <c r="O53" s="259"/>
      <c r="P53" s="259"/>
      <c r="Q53" s="259"/>
      <c r="R53" s="259"/>
      <c r="S53" s="259"/>
      <c r="T53" s="246"/>
      <c r="U53" s="246"/>
      <c r="V53" s="246"/>
      <c r="W53" s="246"/>
      <c r="X53" s="246"/>
      <c r="Y53" s="246"/>
      <c r="Z53" s="246"/>
      <c r="AA53" s="246"/>
      <c r="AB53" s="246"/>
      <c r="AC53" s="246"/>
      <c r="AD53" s="246"/>
      <c r="AE53" s="246"/>
      <c r="AF53" s="246"/>
      <c r="AG53" s="246"/>
      <c r="AH53" s="246"/>
      <c r="AI53" s="246"/>
      <c r="AJ53" s="246"/>
      <c r="AK53" s="246"/>
    </row>
    <row r="54" spans="1:37" ht="35.1" customHeight="1">
      <c r="A54" s="258"/>
      <c r="B54" s="258"/>
      <c r="C54" s="258"/>
      <c r="D54" s="261"/>
      <c r="E54" s="261"/>
      <c r="F54" s="249"/>
      <c r="G54" s="249"/>
      <c r="H54" s="249"/>
      <c r="I54" s="249"/>
      <c r="J54" s="249"/>
      <c r="K54" s="250"/>
      <c r="L54" s="251"/>
      <c r="M54" s="259"/>
      <c r="N54" s="259"/>
      <c r="O54" s="259"/>
      <c r="P54" s="259"/>
      <c r="Q54" s="259"/>
      <c r="R54" s="259"/>
      <c r="S54" s="259"/>
      <c r="T54" s="246"/>
      <c r="U54" s="246"/>
      <c r="V54" s="246"/>
      <c r="W54" s="246"/>
      <c r="X54" s="246"/>
      <c r="Y54" s="246"/>
      <c r="Z54" s="246"/>
      <c r="AA54" s="246"/>
      <c r="AB54" s="246"/>
      <c r="AC54" s="246"/>
      <c r="AD54" s="246"/>
      <c r="AE54" s="246"/>
      <c r="AF54" s="246"/>
      <c r="AG54" s="246"/>
      <c r="AH54" s="246"/>
      <c r="AI54" s="246"/>
      <c r="AJ54" s="246"/>
      <c r="AK54" s="246"/>
    </row>
    <row r="55" spans="1:37" ht="35.1" customHeight="1">
      <c r="A55" s="258"/>
      <c r="B55" s="258"/>
      <c r="C55" s="258"/>
      <c r="D55" s="261"/>
      <c r="E55" s="261"/>
      <c r="F55" s="249"/>
      <c r="G55" s="249"/>
      <c r="H55" s="249"/>
      <c r="I55" s="249"/>
      <c r="J55" s="249"/>
      <c r="K55" s="250"/>
      <c r="L55" s="251"/>
      <c r="M55" s="259"/>
      <c r="N55" s="259"/>
      <c r="O55" s="259"/>
      <c r="P55" s="259"/>
      <c r="Q55" s="259"/>
      <c r="R55" s="259"/>
      <c r="S55" s="259"/>
      <c r="T55" s="246"/>
      <c r="U55" s="246"/>
      <c r="V55" s="246"/>
      <c r="W55" s="246"/>
      <c r="X55" s="246"/>
      <c r="Y55" s="246"/>
      <c r="Z55" s="246"/>
      <c r="AA55" s="246"/>
      <c r="AB55" s="246"/>
      <c r="AC55" s="246"/>
      <c r="AD55" s="246"/>
      <c r="AE55" s="246"/>
      <c r="AF55" s="246"/>
      <c r="AG55" s="246"/>
      <c r="AH55" s="246"/>
      <c r="AI55" s="246"/>
      <c r="AJ55" s="246"/>
      <c r="AK55" s="246"/>
    </row>
    <row r="56" spans="1:37" ht="35.1" customHeight="1">
      <c r="A56" s="258"/>
      <c r="B56" s="258"/>
      <c r="C56" s="258"/>
      <c r="D56" s="261"/>
      <c r="E56" s="261"/>
      <c r="F56" s="249"/>
      <c r="G56" s="249"/>
      <c r="H56" s="249"/>
      <c r="I56" s="249"/>
      <c r="J56" s="249"/>
      <c r="K56" s="250"/>
      <c r="L56" s="251"/>
      <c r="M56" s="253"/>
      <c r="N56" s="253"/>
      <c r="O56" s="253"/>
      <c r="P56" s="253"/>
      <c r="Q56" s="253"/>
      <c r="R56" s="253"/>
      <c r="S56" s="253"/>
      <c r="T56" s="246"/>
      <c r="U56" s="246"/>
      <c r="V56" s="246"/>
      <c r="W56" s="246"/>
      <c r="X56" s="246"/>
      <c r="Y56" s="246"/>
      <c r="Z56" s="246"/>
      <c r="AA56" s="246"/>
      <c r="AB56" s="246"/>
      <c r="AC56" s="246"/>
      <c r="AD56" s="246"/>
      <c r="AE56" s="246"/>
      <c r="AF56" s="246"/>
      <c r="AG56" s="246"/>
      <c r="AH56" s="246"/>
      <c r="AI56" s="246"/>
      <c r="AJ56" s="246"/>
      <c r="AK56" s="246"/>
    </row>
    <row r="57" spans="1:37" ht="35.1" customHeight="1">
      <c r="A57" s="258"/>
      <c r="B57" s="258"/>
      <c r="C57" s="258"/>
      <c r="D57" s="261"/>
      <c r="E57" s="261"/>
      <c r="F57" s="249"/>
      <c r="G57" s="249"/>
      <c r="H57" s="249"/>
      <c r="I57" s="249"/>
      <c r="J57" s="249"/>
      <c r="K57" s="250"/>
      <c r="L57" s="251"/>
      <c r="M57" s="259"/>
      <c r="N57" s="259"/>
      <c r="O57" s="259"/>
      <c r="P57" s="259"/>
      <c r="Q57" s="259"/>
      <c r="R57" s="259"/>
      <c r="S57" s="259"/>
      <c r="T57" s="246"/>
      <c r="U57" s="246"/>
      <c r="V57" s="246"/>
      <c r="W57" s="246"/>
      <c r="X57" s="246"/>
      <c r="Y57" s="246"/>
      <c r="Z57" s="246"/>
      <c r="AA57" s="246"/>
      <c r="AB57" s="246"/>
      <c r="AC57" s="246"/>
      <c r="AD57" s="246"/>
      <c r="AE57" s="246"/>
      <c r="AF57" s="246"/>
      <c r="AG57" s="246"/>
      <c r="AH57" s="246"/>
      <c r="AI57" s="246"/>
      <c r="AJ57" s="246"/>
      <c r="AK57" s="246"/>
    </row>
    <row r="58" spans="1:37" ht="35.1" customHeight="1">
      <c r="A58" s="258"/>
      <c r="B58" s="258"/>
      <c r="C58" s="258"/>
      <c r="D58" s="261"/>
      <c r="E58" s="261"/>
      <c r="F58" s="249"/>
      <c r="G58" s="249"/>
      <c r="H58" s="249"/>
      <c r="I58" s="249"/>
      <c r="J58" s="249"/>
      <c r="K58" s="262"/>
      <c r="L58" s="263"/>
      <c r="M58" s="259"/>
      <c r="N58" s="259"/>
      <c r="O58" s="259"/>
      <c r="P58" s="259"/>
      <c r="Q58" s="259"/>
      <c r="R58" s="259"/>
      <c r="S58" s="259"/>
      <c r="T58" s="246"/>
      <c r="U58" s="246"/>
      <c r="V58" s="246"/>
      <c r="W58" s="246"/>
      <c r="X58" s="246"/>
      <c r="Y58" s="246"/>
      <c r="Z58" s="246"/>
      <c r="AA58" s="246"/>
      <c r="AB58" s="246"/>
      <c r="AC58" s="246"/>
      <c r="AD58" s="246"/>
      <c r="AE58" s="246"/>
      <c r="AF58" s="246"/>
      <c r="AG58" s="246"/>
      <c r="AH58" s="246"/>
      <c r="AI58" s="246"/>
      <c r="AJ58" s="246"/>
      <c r="AK58" s="246"/>
    </row>
    <row r="59" spans="1:37" ht="35.1" customHeight="1">
      <c r="A59" s="258"/>
      <c r="B59" s="258"/>
      <c r="C59" s="258"/>
      <c r="D59" s="261"/>
      <c r="E59" s="261"/>
      <c r="F59" s="249"/>
      <c r="G59" s="249"/>
      <c r="H59" s="249"/>
      <c r="I59" s="249"/>
      <c r="J59" s="249"/>
      <c r="K59" s="250"/>
      <c r="L59" s="251"/>
      <c r="M59" s="259"/>
      <c r="N59" s="259"/>
      <c r="O59" s="259"/>
      <c r="P59" s="259"/>
      <c r="Q59" s="259"/>
      <c r="R59" s="259"/>
      <c r="S59" s="259"/>
      <c r="T59" s="246"/>
      <c r="U59" s="246"/>
      <c r="V59" s="246"/>
      <c r="W59" s="246"/>
      <c r="X59" s="246"/>
      <c r="Y59" s="246"/>
      <c r="Z59" s="246"/>
      <c r="AA59" s="246"/>
      <c r="AB59" s="246"/>
      <c r="AC59" s="246"/>
      <c r="AD59" s="246"/>
      <c r="AE59" s="246"/>
      <c r="AF59" s="246"/>
      <c r="AG59" s="246"/>
      <c r="AH59" s="246"/>
      <c r="AI59" s="246"/>
      <c r="AJ59" s="246"/>
      <c r="AK59" s="246"/>
    </row>
    <row r="60" spans="1:37" ht="35.1" customHeight="1">
      <c r="A60" s="258"/>
      <c r="B60" s="258"/>
      <c r="C60" s="258"/>
      <c r="D60" s="261"/>
      <c r="E60" s="261"/>
      <c r="F60" s="249"/>
      <c r="G60" s="249"/>
      <c r="H60" s="249"/>
      <c r="I60" s="249"/>
      <c r="J60" s="249"/>
      <c r="K60" s="250"/>
      <c r="L60" s="251"/>
      <c r="M60" s="259"/>
      <c r="N60" s="259"/>
      <c r="O60" s="259"/>
      <c r="P60" s="259"/>
      <c r="Q60" s="259"/>
      <c r="R60" s="259"/>
      <c r="S60" s="259"/>
      <c r="T60" s="246"/>
      <c r="U60" s="246"/>
      <c r="V60" s="246"/>
      <c r="W60" s="246"/>
      <c r="X60" s="246"/>
      <c r="Y60" s="246"/>
      <c r="Z60" s="246"/>
      <c r="AA60" s="246"/>
      <c r="AB60" s="246"/>
      <c r="AC60" s="246"/>
      <c r="AD60" s="246"/>
      <c r="AE60" s="246"/>
      <c r="AF60" s="246"/>
      <c r="AG60" s="246"/>
      <c r="AH60" s="246"/>
      <c r="AI60" s="246"/>
      <c r="AJ60" s="246"/>
      <c r="AK60" s="246"/>
    </row>
    <row r="61" spans="1:37" ht="35.1" customHeight="1">
      <c r="A61" s="258"/>
      <c r="B61" s="258"/>
      <c r="C61" s="258"/>
      <c r="D61" s="261"/>
      <c r="E61" s="261"/>
      <c r="F61" s="249"/>
      <c r="G61" s="249"/>
      <c r="H61" s="249"/>
      <c r="I61" s="249"/>
      <c r="J61" s="249"/>
      <c r="K61" s="250"/>
      <c r="L61" s="251"/>
      <c r="M61" s="259"/>
      <c r="N61" s="259"/>
      <c r="O61" s="259"/>
      <c r="P61" s="259"/>
      <c r="Q61" s="259"/>
      <c r="R61" s="259"/>
      <c r="S61" s="259"/>
      <c r="T61" s="246"/>
      <c r="U61" s="246"/>
      <c r="V61" s="246"/>
      <c r="W61" s="246"/>
      <c r="X61" s="246"/>
      <c r="Y61" s="246"/>
      <c r="Z61" s="246"/>
      <c r="AA61" s="246"/>
      <c r="AB61" s="246"/>
      <c r="AC61" s="246"/>
      <c r="AD61" s="246"/>
      <c r="AE61" s="246"/>
      <c r="AF61" s="246"/>
      <c r="AG61" s="246"/>
      <c r="AH61" s="246"/>
      <c r="AI61" s="246"/>
      <c r="AJ61" s="246"/>
      <c r="AK61" s="246"/>
    </row>
    <row r="62" spans="1:37" ht="35.1" customHeight="1">
      <c r="A62" s="258"/>
      <c r="B62" s="258"/>
      <c r="C62" s="258"/>
      <c r="D62" s="261"/>
      <c r="E62" s="261"/>
      <c r="F62" s="249"/>
      <c r="G62" s="249"/>
      <c r="H62" s="249"/>
      <c r="I62" s="249"/>
      <c r="J62" s="249"/>
      <c r="K62" s="250"/>
      <c r="L62" s="251"/>
      <c r="M62" s="259"/>
      <c r="N62" s="259"/>
      <c r="O62" s="259"/>
      <c r="P62" s="259"/>
      <c r="Q62" s="259"/>
      <c r="R62" s="259"/>
      <c r="S62" s="259"/>
      <c r="T62" s="246"/>
      <c r="U62" s="246"/>
      <c r="V62" s="246"/>
      <c r="W62" s="246"/>
      <c r="X62" s="246"/>
      <c r="Y62" s="246"/>
      <c r="Z62" s="246"/>
      <c r="AA62" s="246"/>
      <c r="AB62" s="246"/>
      <c r="AC62" s="246"/>
      <c r="AD62" s="246"/>
      <c r="AE62" s="246"/>
      <c r="AF62" s="246"/>
      <c r="AG62" s="246"/>
      <c r="AH62" s="246"/>
      <c r="AI62" s="246"/>
      <c r="AJ62" s="246"/>
      <c r="AK62" s="246"/>
    </row>
    <row r="63" spans="1:37" ht="35.1" customHeight="1">
      <c r="A63" s="258"/>
      <c r="B63" s="258"/>
      <c r="C63" s="258"/>
      <c r="D63" s="261"/>
      <c r="E63" s="261"/>
      <c r="F63" s="249"/>
      <c r="G63" s="249"/>
      <c r="H63" s="249"/>
      <c r="I63" s="249"/>
      <c r="J63" s="264"/>
      <c r="K63" s="250"/>
      <c r="L63" s="251"/>
      <c r="M63" s="259"/>
      <c r="N63" s="259"/>
      <c r="O63" s="259"/>
      <c r="P63" s="259"/>
      <c r="Q63" s="259"/>
      <c r="R63" s="259"/>
      <c r="S63" s="259"/>
      <c r="T63" s="246"/>
      <c r="U63" s="246"/>
      <c r="V63" s="246"/>
      <c r="W63" s="246"/>
      <c r="X63" s="246"/>
      <c r="Y63" s="246"/>
      <c r="Z63" s="246"/>
      <c r="AA63" s="246"/>
      <c r="AB63" s="246"/>
      <c r="AC63" s="246"/>
      <c r="AD63" s="246"/>
      <c r="AE63" s="246"/>
      <c r="AF63" s="246"/>
      <c r="AG63" s="246"/>
      <c r="AH63" s="246"/>
      <c r="AI63" s="246"/>
      <c r="AJ63" s="246"/>
      <c r="AK63" s="246"/>
    </row>
    <row r="64" spans="1:37" ht="35.1" customHeight="1">
      <c r="A64" s="258"/>
      <c r="B64" s="258"/>
      <c r="C64" s="258"/>
      <c r="D64" s="261"/>
      <c r="E64" s="261"/>
      <c r="F64" s="249"/>
      <c r="G64" s="249"/>
      <c r="H64" s="249"/>
      <c r="I64" s="249"/>
      <c r="J64" s="249"/>
      <c r="K64" s="250"/>
      <c r="L64" s="251"/>
      <c r="M64" s="259"/>
      <c r="N64" s="259"/>
      <c r="O64" s="259"/>
      <c r="P64" s="259"/>
      <c r="Q64" s="259"/>
      <c r="R64" s="259"/>
      <c r="S64" s="259"/>
      <c r="T64" s="246"/>
      <c r="U64" s="246"/>
      <c r="V64" s="246"/>
      <c r="W64" s="246"/>
      <c r="X64" s="246"/>
      <c r="Y64" s="246"/>
      <c r="Z64" s="246"/>
      <c r="AA64" s="246"/>
      <c r="AB64" s="246"/>
      <c r="AC64" s="246"/>
      <c r="AD64" s="246"/>
      <c r="AE64" s="246"/>
      <c r="AF64" s="246"/>
      <c r="AG64" s="246"/>
      <c r="AH64" s="246"/>
      <c r="AI64" s="246"/>
      <c r="AJ64" s="246"/>
      <c r="AK64" s="246"/>
    </row>
    <row r="65" spans="1:37" ht="35.1" customHeight="1">
      <c r="A65" s="247"/>
      <c r="B65" s="247"/>
      <c r="C65" s="247"/>
      <c r="D65" s="264"/>
      <c r="E65" s="264"/>
      <c r="F65" s="264"/>
      <c r="G65" s="264"/>
      <c r="H65" s="264"/>
      <c r="I65" s="264"/>
      <c r="J65" s="249"/>
      <c r="K65" s="250"/>
      <c r="L65" s="251"/>
      <c r="M65" s="259"/>
      <c r="N65" s="259"/>
      <c r="O65" s="259"/>
      <c r="P65" s="259"/>
      <c r="Q65" s="259"/>
      <c r="R65" s="259"/>
      <c r="S65" s="259"/>
      <c r="T65" s="246"/>
      <c r="U65" s="246"/>
      <c r="V65" s="246"/>
      <c r="W65" s="246"/>
      <c r="X65" s="246"/>
      <c r="Y65" s="246"/>
      <c r="Z65" s="246"/>
      <c r="AA65" s="246"/>
      <c r="AB65" s="246"/>
      <c r="AC65" s="246"/>
      <c r="AD65" s="246"/>
      <c r="AE65" s="246"/>
      <c r="AF65" s="246"/>
      <c r="AG65" s="246"/>
      <c r="AH65" s="246"/>
      <c r="AI65" s="246"/>
      <c r="AJ65" s="246"/>
      <c r="AK65" s="246"/>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61"/>
  <printOptions horizontalCentered="1" verticalCentered="1"/>
  <pageMargins left="0.74803149606299213" right="0.74803149606299213" top="0.98425196850393704" bottom="0.98425196850393704" header="0.51181102362204722" footer="0.51181102362204722"/>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2"/>
  <sheetViews>
    <sheetView view="pageBreakPreview" zoomScaleNormal="100" zoomScaleSheetLayoutView="100" workbookViewId="0">
      <selection activeCell="R11" sqref="R11"/>
    </sheetView>
  </sheetViews>
  <sheetFormatPr defaultColWidth="9" defaultRowHeight="18" customHeight="1"/>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3" width="9" style="1" hidden="1" customWidth="1"/>
    <col min="34" max="34" width="11.75" style="1" hidden="1" customWidth="1"/>
    <col min="35" max="41" width="9" style="1" hidden="1" customWidth="1"/>
    <col min="42" max="43" width="9" style="13" hidden="1" customWidth="1"/>
    <col min="44" max="16384" width="9" style="1"/>
  </cols>
  <sheetData>
    <row r="1" spans="1:43" ht="18" customHeight="1">
      <c r="B1" s="271" t="s">
        <v>136</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row>
    <row r="2" spans="1:43" ht="23.45" customHeight="1">
      <c r="A2" s="104"/>
      <c r="B2" s="272" t="s">
        <v>168</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row>
    <row r="3" spans="1:43" ht="21" customHeight="1">
      <c r="B3" s="273" t="s">
        <v>171</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row>
    <row r="4" spans="1:43" s="2" customFormat="1" ht="16.5" customHeight="1" thickBot="1">
      <c r="B4" s="4"/>
      <c r="AB4" s="65" t="s">
        <v>167</v>
      </c>
      <c r="AP4" s="61" t="s">
        <v>154</v>
      </c>
      <c r="AQ4" s="61"/>
    </row>
    <row r="5" spans="1:43" s="3" customFormat="1" ht="14.25" customHeight="1" thickBot="1">
      <c r="B5" s="274" t="s">
        <v>0</v>
      </c>
      <c r="C5" s="275"/>
      <c r="D5" s="275"/>
      <c r="E5" s="275"/>
      <c r="F5" s="275"/>
      <c r="G5" s="275"/>
      <c r="H5" s="275"/>
      <c r="I5" s="276"/>
      <c r="J5" s="276"/>
      <c r="K5" s="276"/>
      <c r="L5" s="276"/>
      <c r="M5" s="276"/>
      <c r="N5" s="277" t="s">
        <v>133</v>
      </c>
      <c r="O5" s="278"/>
      <c r="P5" s="275" t="s">
        <v>0</v>
      </c>
      <c r="Q5" s="275"/>
      <c r="R5" s="275"/>
      <c r="S5" s="275"/>
      <c r="T5" s="275"/>
      <c r="U5" s="275"/>
      <c r="V5" s="275"/>
      <c r="W5" s="275"/>
      <c r="X5" s="275"/>
      <c r="Y5" s="275"/>
      <c r="Z5" s="275"/>
      <c r="AA5" s="277" t="s">
        <v>133</v>
      </c>
      <c r="AB5" s="278"/>
      <c r="AP5" s="73" t="s">
        <v>155</v>
      </c>
      <c r="AQ5" s="73" t="s">
        <v>133</v>
      </c>
    </row>
    <row r="6" spans="1:43" ht="14.65" customHeight="1">
      <c r="B6" s="69" t="s">
        <v>137</v>
      </c>
      <c r="C6" s="4"/>
      <c r="D6" s="8"/>
      <c r="E6" s="28"/>
      <c r="F6" s="28"/>
      <c r="G6" s="28"/>
      <c r="H6" s="28"/>
      <c r="I6" s="4"/>
      <c r="J6" s="4"/>
      <c r="K6" s="4"/>
      <c r="L6" s="4"/>
      <c r="M6" s="4"/>
      <c r="N6" s="279"/>
      <c r="O6" s="280"/>
      <c r="P6" s="18" t="s">
        <v>138</v>
      </c>
      <c r="Q6" s="18"/>
      <c r="R6" s="18"/>
      <c r="S6" s="18"/>
      <c r="T6" s="18"/>
      <c r="U6" s="18"/>
      <c r="V6" s="4"/>
      <c r="W6" s="4"/>
      <c r="X6" s="4"/>
      <c r="Y6" s="4"/>
      <c r="Z6" s="4"/>
      <c r="AA6" s="279"/>
      <c r="AB6" s="280"/>
      <c r="AP6" s="52">
        <v>2</v>
      </c>
      <c r="AQ6" s="59">
        <v>191200774</v>
      </c>
    </row>
    <row r="7" spans="1:43" ht="14.65" customHeight="1">
      <c r="B7" s="97"/>
      <c r="C7" s="8" t="s">
        <v>3</v>
      </c>
      <c r="D7" s="8"/>
      <c r="E7" s="8"/>
      <c r="F7" s="8"/>
      <c r="G7" s="8"/>
      <c r="H7" s="8"/>
      <c r="I7" s="4"/>
      <c r="J7" s="4"/>
      <c r="K7" s="4"/>
      <c r="L7" s="4"/>
      <c r="M7" s="4"/>
      <c r="N7" s="279">
        <v>191200774</v>
      </c>
      <c r="O7" s="280"/>
      <c r="P7" s="18"/>
      <c r="Q7" s="8" t="s">
        <v>42</v>
      </c>
      <c r="R7" s="8"/>
      <c r="S7" s="8"/>
      <c r="T7" s="8"/>
      <c r="U7" s="8"/>
      <c r="V7" s="4"/>
      <c r="W7" s="4"/>
      <c r="X7" s="4"/>
      <c r="Y7" s="4"/>
      <c r="Z7" s="4"/>
      <c r="AA7" s="279">
        <v>35085771</v>
      </c>
      <c r="AB7" s="280"/>
      <c r="AP7" s="52">
        <v>3</v>
      </c>
      <c r="AQ7" s="59">
        <v>178996068</v>
      </c>
    </row>
    <row r="8" spans="1:43" ht="14.65" customHeight="1">
      <c r="B8" s="97"/>
      <c r="C8" s="8"/>
      <c r="D8" s="8" t="s">
        <v>4</v>
      </c>
      <c r="E8" s="8"/>
      <c r="F8" s="8"/>
      <c r="G8" s="8"/>
      <c r="H8" s="8"/>
      <c r="I8" s="4"/>
      <c r="J8" s="4"/>
      <c r="K8" s="4"/>
      <c r="L8" s="4"/>
      <c r="M8" s="4"/>
      <c r="N8" s="279">
        <v>178996068</v>
      </c>
      <c r="O8" s="280"/>
      <c r="P8" s="18"/>
      <c r="Q8" s="8"/>
      <c r="R8" s="8" t="s">
        <v>158</v>
      </c>
      <c r="S8" s="8"/>
      <c r="T8" s="8"/>
      <c r="U8" s="8"/>
      <c r="V8" s="4"/>
      <c r="W8" s="4"/>
      <c r="X8" s="4"/>
      <c r="Y8" s="4"/>
      <c r="Z8" s="4"/>
      <c r="AA8" s="279">
        <v>31003300</v>
      </c>
      <c r="AB8" s="280"/>
      <c r="AP8" s="52">
        <v>4</v>
      </c>
      <c r="AQ8" s="59">
        <v>65943478</v>
      </c>
    </row>
    <row r="9" spans="1:43" ht="14.65" customHeight="1">
      <c r="B9" s="97"/>
      <c r="C9" s="8"/>
      <c r="D9" s="8"/>
      <c r="E9" s="8" t="s">
        <v>5</v>
      </c>
      <c r="F9" s="8"/>
      <c r="G9" s="8"/>
      <c r="H9" s="8"/>
      <c r="I9" s="4"/>
      <c r="J9" s="4"/>
      <c r="K9" s="4"/>
      <c r="L9" s="4"/>
      <c r="M9" s="4"/>
      <c r="N9" s="279">
        <v>65943478</v>
      </c>
      <c r="O9" s="280"/>
      <c r="P9" s="18"/>
      <c r="Q9" s="8"/>
      <c r="R9" s="19" t="s">
        <v>43</v>
      </c>
      <c r="S9" s="8"/>
      <c r="T9" s="8"/>
      <c r="U9" s="8"/>
      <c r="V9" s="4"/>
      <c r="W9" s="4"/>
      <c r="X9" s="4"/>
      <c r="Y9" s="4"/>
      <c r="Z9" s="4"/>
      <c r="AA9" s="279" t="s">
        <v>153</v>
      </c>
      <c r="AB9" s="280"/>
      <c r="AP9" s="52">
        <v>5</v>
      </c>
      <c r="AQ9" s="59">
        <v>30036063</v>
      </c>
    </row>
    <row r="10" spans="1:43" ht="14.65" customHeight="1">
      <c r="B10" s="97"/>
      <c r="C10" s="8"/>
      <c r="D10" s="8"/>
      <c r="E10" s="8"/>
      <c r="F10" s="8" t="s">
        <v>6</v>
      </c>
      <c r="G10" s="8"/>
      <c r="H10" s="8"/>
      <c r="I10" s="4"/>
      <c r="J10" s="4"/>
      <c r="K10" s="4"/>
      <c r="L10" s="4"/>
      <c r="M10" s="4"/>
      <c r="N10" s="279">
        <v>30036063</v>
      </c>
      <c r="O10" s="280"/>
      <c r="P10" s="18"/>
      <c r="Q10" s="8"/>
      <c r="R10" s="8" t="s">
        <v>44</v>
      </c>
      <c r="S10" s="8"/>
      <c r="T10" s="8"/>
      <c r="U10" s="8"/>
      <c r="V10" s="4"/>
      <c r="W10" s="4"/>
      <c r="X10" s="4"/>
      <c r="Y10" s="4"/>
      <c r="Z10" s="4"/>
      <c r="AA10" s="279">
        <v>4080630</v>
      </c>
      <c r="AB10" s="280"/>
      <c r="AH10" s="141"/>
      <c r="AP10" s="52">
        <v>6</v>
      </c>
      <c r="AQ10" s="59">
        <v>3912462</v>
      </c>
    </row>
    <row r="11" spans="1:43" ht="14.65" customHeight="1">
      <c r="B11" s="97"/>
      <c r="C11" s="8"/>
      <c r="D11" s="8"/>
      <c r="E11" s="8"/>
      <c r="F11" s="8" t="s">
        <v>7</v>
      </c>
      <c r="G11" s="8"/>
      <c r="H11" s="8"/>
      <c r="I11" s="4"/>
      <c r="J11" s="4"/>
      <c r="K11" s="4"/>
      <c r="L11" s="4"/>
      <c r="M11" s="4"/>
      <c r="N11" s="279">
        <v>3912462</v>
      </c>
      <c r="O11" s="280"/>
      <c r="P11" s="18"/>
      <c r="Q11" s="8"/>
      <c r="R11" s="8" t="s">
        <v>45</v>
      </c>
      <c r="S11" s="8"/>
      <c r="T11" s="8"/>
      <c r="U11" s="8"/>
      <c r="V11" s="4"/>
      <c r="W11" s="4"/>
      <c r="X11" s="4"/>
      <c r="Y11" s="4"/>
      <c r="Z11" s="4"/>
      <c r="AA11" s="279">
        <v>1841</v>
      </c>
      <c r="AB11" s="280"/>
      <c r="AP11" s="52">
        <v>7</v>
      </c>
      <c r="AQ11" s="59">
        <v>78726053</v>
      </c>
    </row>
    <row r="12" spans="1:43" ht="14.65" customHeight="1">
      <c r="B12" s="97"/>
      <c r="C12" s="8"/>
      <c r="D12" s="8"/>
      <c r="E12" s="8"/>
      <c r="F12" s="8" t="s">
        <v>8</v>
      </c>
      <c r="G12" s="8"/>
      <c r="H12" s="8"/>
      <c r="I12" s="4"/>
      <c r="J12" s="4"/>
      <c r="K12" s="4"/>
      <c r="L12" s="4"/>
      <c r="M12" s="4"/>
      <c r="N12" s="279">
        <v>78726053</v>
      </c>
      <c r="O12" s="280"/>
      <c r="P12" s="18"/>
      <c r="Q12" s="18"/>
      <c r="R12" s="8" t="s">
        <v>1</v>
      </c>
      <c r="S12" s="8"/>
      <c r="T12" s="8"/>
      <c r="U12" s="8"/>
      <c r="V12" s="4"/>
      <c r="W12" s="4"/>
      <c r="X12" s="4"/>
      <c r="Y12" s="4"/>
      <c r="Z12" s="4"/>
      <c r="AA12" s="279" t="s">
        <v>153</v>
      </c>
      <c r="AB12" s="280"/>
      <c r="AP12" s="52">
        <v>8</v>
      </c>
      <c r="AQ12" s="59">
        <v>-48108137</v>
      </c>
    </row>
    <row r="13" spans="1:43" ht="14.65" customHeight="1">
      <c r="B13" s="97"/>
      <c r="C13" s="8"/>
      <c r="D13" s="8"/>
      <c r="E13" s="8"/>
      <c r="F13" s="8" t="s">
        <v>9</v>
      </c>
      <c r="G13" s="8"/>
      <c r="H13" s="8"/>
      <c r="I13" s="4"/>
      <c r="J13" s="4"/>
      <c r="K13" s="4"/>
      <c r="L13" s="4"/>
      <c r="M13" s="4"/>
      <c r="N13" s="279">
        <v>-48108137</v>
      </c>
      <c r="O13" s="280"/>
      <c r="P13" s="18"/>
      <c r="Q13" s="8" t="s">
        <v>46</v>
      </c>
      <c r="R13" s="8"/>
      <c r="S13" s="8"/>
      <c r="T13" s="8"/>
      <c r="U13" s="8"/>
      <c r="V13" s="4"/>
      <c r="W13" s="4"/>
      <c r="X13" s="4"/>
      <c r="Y13" s="4"/>
      <c r="Z13" s="4"/>
      <c r="AA13" s="279">
        <v>4768711</v>
      </c>
      <c r="AB13" s="280"/>
      <c r="AP13" s="52">
        <v>9</v>
      </c>
      <c r="AQ13" s="59">
        <v>2125647</v>
      </c>
    </row>
    <row r="14" spans="1:43" ht="14.65" customHeight="1">
      <c r="B14" s="97"/>
      <c r="C14" s="8"/>
      <c r="D14" s="8"/>
      <c r="E14" s="8"/>
      <c r="F14" s="8" t="s">
        <v>10</v>
      </c>
      <c r="G14" s="8"/>
      <c r="H14" s="8"/>
      <c r="I14" s="4"/>
      <c r="J14" s="4"/>
      <c r="K14" s="4"/>
      <c r="L14" s="4"/>
      <c r="M14" s="4"/>
      <c r="N14" s="279">
        <v>2125647</v>
      </c>
      <c r="O14" s="280"/>
      <c r="P14" s="18"/>
      <c r="Q14" s="18"/>
      <c r="R14" s="19" t="s">
        <v>159</v>
      </c>
      <c r="S14" s="8"/>
      <c r="T14" s="8"/>
      <c r="U14" s="8"/>
      <c r="V14" s="4"/>
      <c r="W14" s="4"/>
      <c r="X14" s="4"/>
      <c r="Y14" s="4"/>
      <c r="Z14" s="4"/>
      <c r="AA14" s="279">
        <v>4120336</v>
      </c>
      <c r="AB14" s="280"/>
      <c r="AP14" s="52">
        <v>10</v>
      </c>
      <c r="AQ14" s="59">
        <v>-1321049</v>
      </c>
    </row>
    <row r="15" spans="1:43" ht="14.65" customHeight="1">
      <c r="B15" s="97"/>
      <c r="C15" s="8"/>
      <c r="D15" s="8"/>
      <c r="E15" s="8"/>
      <c r="F15" s="8" t="s">
        <v>11</v>
      </c>
      <c r="G15" s="8"/>
      <c r="H15" s="8"/>
      <c r="I15" s="4"/>
      <c r="J15" s="4"/>
      <c r="K15" s="4"/>
      <c r="L15" s="4"/>
      <c r="M15" s="4"/>
      <c r="N15" s="279">
        <v>-1321049</v>
      </c>
      <c r="O15" s="280"/>
      <c r="P15" s="18"/>
      <c r="Q15" s="18"/>
      <c r="R15" s="19" t="s">
        <v>47</v>
      </c>
      <c r="S15" s="19"/>
      <c r="T15" s="19"/>
      <c r="U15" s="19"/>
      <c r="V15" s="38"/>
      <c r="W15" s="38"/>
      <c r="X15" s="38"/>
      <c r="Y15" s="38"/>
      <c r="Z15" s="38"/>
      <c r="AA15" s="279" t="s">
        <v>153</v>
      </c>
      <c r="AB15" s="280"/>
      <c r="AP15" s="52">
        <v>11</v>
      </c>
      <c r="AQ15" s="59" t="s">
        <v>153</v>
      </c>
    </row>
    <row r="16" spans="1:43" ht="14.65" customHeight="1">
      <c r="B16" s="97"/>
      <c r="C16" s="8"/>
      <c r="D16" s="8"/>
      <c r="E16" s="8"/>
      <c r="F16" s="8" t="s">
        <v>12</v>
      </c>
      <c r="G16" s="67"/>
      <c r="H16" s="67"/>
      <c r="I16" s="35"/>
      <c r="J16" s="35"/>
      <c r="K16" s="35"/>
      <c r="L16" s="35"/>
      <c r="M16" s="35"/>
      <c r="N16" s="279" t="s">
        <v>153</v>
      </c>
      <c r="O16" s="280"/>
      <c r="P16" s="18"/>
      <c r="Q16" s="18"/>
      <c r="R16" s="19" t="s">
        <v>48</v>
      </c>
      <c r="S16" s="19"/>
      <c r="T16" s="19"/>
      <c r="U16" s="19"/>
      <c r="V16" s="38"/>
      <c r="W16" s="38"/>
      <c r="X16" s="38"/>
      <c r="Y16" s="38"/>
      <c r="Z16" s="38"/>
      <c r="AA16" s="279" t="s">
        <v>153</v>
      </c>
      <c r="AB16" s="280"/>
      <c r="AP16" s="52">
        <v>12</v>
      </c>
      <c r="AQ16" s="59" t="s">
        <v>153</v>
      </c>
    </row>
    <row r="17" spans="2:43" ht="14.65" customHeight="1">
      <c r="B17" s="97"/>
      <c r="C17" s="8"/>
      <c r="D17" s="8"/>
      <c r="E17" s="8"/>
      <c r="F17" s="8" t="s">
        <v>13</v>
      </c>
      <c r="G17" s="67"/>
      <c r="H17" s="67"/>
      <c r="I17" s="35"/>
      <c r="J17" s="35"/>
      <c r="K17" s="35"/>
      <c r="L17" s="35"/>
      <c r="M17" s="35"/>
      <c r="N17" s="279" t="s">
        <v>153</v>
      </c>
      <c r="O17" s="280"/>
      <c r="P17" s="4"/>
      <c r="Q17" s="18"/>
      <c r="R17" s="19" t="s">
        <v>49</v>
      </c>
      <c r="S17" s="19"/>
      <c r="T17" s="19"/>
      <c r="U17" s="19"/>
      <c r="V17" s="38"/>
      <c r="W17" s="38"/>
      <c r="X17" s="38"/>
      <c r="Y17" s="38"/>
      <c r="Z17" s="38"/>
      <c r="AA17" s="279" t="s">
        <v>153</v>
      </c>
      <c r="AB17" s="280"/>
      <c r="AP17" s="52">
        <v>13</v>
      </c>
      <c r="AQ17" s="59" t="s">
        <v>153</v>
      </c>
    </row>
    <row r="18" spans="2:43" ht="14.65" customHeight="1">
      <c r="B18" s="97"/>
      <c r="C18" s="8"/>
      <c r="D18" s="8"/>
      <c r="E18" s="8"/>
      <c r="F18" s="8" t="s">
        <v>14</v>
      </c>
      <c r="G18" s="67"/>
      <c r="H18" s="67"/>
      <c r="I18" s="35"/>
      <c r="J18" s="35"/>
      <c r="K18" s="35"/>
      <c r="L18" s="35"/>
      <c r="M18" s="35"/>
      <c r="N18" s="279" t="s">
        <v>153</v>
      </c>
      <c r="O18" s="280"/>
      <c r="P18" s="4"/>
      <c r="Q18" s="18"/>
      <c r="R18" s="19" t="s">
        <v>50</v>
      </c>
      <c r="S18" s="19"/>
      <c r="T18" s="19"/>
      <c r="U18" s="19"/>
      <c r="V18" s="38"/>
      <c r="W18" s="38"/>
      <c r="X18" s="38"/>
      <c r="Y18" s="38"/>
      <c r="Z18" s="38"/>
      <c r="AA18" s="279" t="s">
        <v>153</v>
      </c>
      <c r="AB18" s="280"/>
      <c r="AP18" s="52">
        <v>14</v>
      </c>
      <c r="AQ18" s="59" t="s">
        <v>153</v>
      </c>
    </row>
    <row r="19" spans="2:43" ht="14.65" customHeight="1">
      <c r="B19" s="97"/>
      <c r="C19" s="8"/>
      <c r="D19" s="8"/>
      <c r="E19" s="8"/>
      <c r="F19" s="8" t="s">
        <v>15</v>
      </c>
      <c r="G19" s="67"/>
      <c r="H19" s="67"/>
      <c r="I19" s="35"/>
      <c r="J19" s="35"/>
      <c r="K19" s="35"/>
      <c r="L19" s="35"/>
      <c r="M19" s="35"/>
      <c r="N19" s="279" t="s">
        <v>153</v>
      </c>
      <c r="O19" s="280"/>
      <c r="P19" s="18"/>
      <c r="Q19" s="18"/>
      <c r="R19" s="8" t="s">
        <v>51</v>
      </c>
      <c r="S19" s="8"/>
      <c r="T19" s="8"/>
      <c r="U19" s="8"/>
      <c r="V19" s="4"/>
      <c r="W19" s="4"/>
      <c r="X19" s="4"/>
      <c r="Y19" s="4"/>
      <c r="Z19" s="4"/>
      <c r="AA19" s="279">
        <v>405637</v>
      </c>
      <c r="AB19" s="280"/>
      <c r="AP19" s="52">
        <v>15</v>
      </c>
      <c r="AQ19" s="59" t="s">
        <v>153</v>
      </c>
    </row>
    <row r="20" spans="2:43" ht="14.65" customHeight="1">
      <c r="B20" s="97"/>
      <c r="C20" s="8"/>
      <c r="D20" s="8"/>
      <c r="E20" s="8"/>
      <c r="F20" s="8" t="s">
        <v>16</v>
      </c>
      <c r="G20" s="67"/>
      <c r="H20" s="67"/>
      <c r="I20" s="35"/>
      <c r="J20" s="35"/>
      <c r="K20" s="35"/>
      <c r="L20" s="35"/>
      <c r="M20" s="35"/>
      <c r="N20" s="279" t="s">
        <v>153</v>
      </c>
      <c r="O20" s="280"/>
      <c r="P20" s="18"/>
      <c r="Q20" s="18"/>
      <c r="R20" s="19" t="s">
        <v>52</v>
      </c>
      <c r="S20" s="18"/>
      <c r="T20" s="18"/>
      <c r="U20" s="18"/>
      <c r="V20" s="4"/>
      <c r="W20" s="4"/>
      <c r="X20" s="4"/>
      <c r="Y20" s="4"/>
      <c r="Z20" s="4"/>
      <c r="AA20" s="279">
        <v>242566</v>
      </c>
      <c r="AB20" s="280"/>
      <c r="AP20" s="52">
        <v>16</v>
      </c>
      <c r="AQ20" s="59" t="s">
        <v>153</v>
      </c>
    </row>
    <row r="21" spans="2:43" ht="14.65" customHeight="1">
      <c r="B21" s="97"/>
      <c r="C21" s="8"/>
      <c r="D21" s="8"/>
      <c r="E21" s="8"/>
      <c r="F21" s="8" t="s">
        <v>17</v>
      </c>
      <c r="G21" s="67"/>
      <c r="H21" s="67"/>
      <c r="I21" s="35"/>
      <c r="J21" s="35"/>
      <c r="K21" s="35"/>
      <c r="L21" s="35"/>
      <c r="M21" s="35"/>
      <c r="N21" s="279" t="s">
        <v>153</v>
      </c>
      <c r="O21" s="280"/>
      <c r="P21" s="18"/>
      <c r="Q21" s="18"/>
      <c r="R21" s="18" t="s">
        <v>1</v>
      </c>
      <c r="S21" s="18"/>
      <c r="T21" s="18"/>
      <c r="U21" s="18"/>
      <c r="V21" s="4"/>
      <c r="W21" s="4"/>
      <c r="X21" s="4"/>
      <c r="Y21" s="4"/>
      <c r="Z21" s="4"/>
      <c r="AA21" s="279">
        <v>173</v>
      </c>
      <c r="AB21" s="280"/>
      <c r="AP21" s="52">
        <v>17</v>
      </c>
      <c r="AQ21" s="59" t="s">
        <v>153</v>
      </c>
    </row>
    <row r="22" spans="2:43" ht="14.65" customHeight="1">
      <c r="B22" s="97"/>
      <c r="C22" s="8"/>
      <c r="D22" s="8"/>
      <c r="E22" s="8"/>
      <c r="F22" s="8" t="s">
        <v>1</v>
      </c>
      <c r="G22" s="8"/>
      <c r="H22" s="8"/>
      <c r="I22" s="4"/>
      <c r="J22" s="4"/>
      <c r="K22" s="4"/>
      <c r="L22" s="4"/>
      <c r="M22" s="4"/>
      <c r="N22" s="279" t="s">
        <v>153</v>
      </c>
      <c r="O22" s="280"/>
      <c r="P22" s="281" t="s">
        <v>41</v>
      </c>
      <c r="Q22" s="282"/>
      <c r="R22" s="282"/>
      <c r="S22" s="282"/>
      <c r="T22" s="282"/>
      <c r="U22" s="282"/>
      <c r="V22" s="282"/>
      <c r="W22" s="282"/>
      <c r="X22" s="282"/>
      <c r="Y22" s="282"/>
      <c r="Z22" s="282"/>
      <c r="AA22" s="283">
        <v>39854482</v>
      </c>
      <c r="AB22" s="284"/>
      <c r="AP22" s="52">
        <v>18</v>
      </c>
      <c r="AQ22" s="59" t="s">
        <v>153</v>
      </c>
    </row>
    <row r="23" spans="2:43" ht="14.65" customHeight="1">
      <c r="B23" s="97"/>
      <c r="C23" s="8"/>
      <c r="D23" s="8"/>
      <c r="E23" s="8"/>
      <c r="F23" s="8" t="s">
        <v>139</v>
      </c>
      <c r="G23" s="8"/>
      <c r="H23" s="8"/>
      <c r="I23" s="4"/>
      <c r="J23" s="4"/>
      <c r="K23" s="4"/>
      <c r="L23" s="4"/>
      <c r="M23" s="4"/>
      <c r="N23" s="279" t="s">
        <v>153</v>
      </c>
      <c r="O23" s="280"/>
      <c r="P23" s="18" t="s">
        <v>140</v>
      </c>
      <c r="Q23" s="23"/>
      <c r="R23" s="23"/>
      <c r="S23" s="23"/>
      <c r="T23" s="23"/>
      <c r="U23" s="23"/>
      <c r="V23" s="23"/>
      <c r="W23" s="23"/>
      <c r="X23" s="23"/>
      <c r="Y23" s="23"/>
      <c r="Z23" s="23"/>
      <c r="AA23" s="285"/>
      <c r="AB23" s="286"/>
      <c r="AP23" s="52">
        <v>19</v>
      </c>
      <c r="AQ23" s="59">
        <v>572439</v>
      </c>
    </row>
    <row r="24" spans="2:43" ht="14.65" customHeight="1">
      <c r="B24" s="97"/>
      <c r="C24" s="8"/>
      <c r="D24" s="8"/>
      <c r="E24" s="8"/>
      <c r="F24" s="8" t="s">
        <v>18</v>
      </c>
      <c r="G24" s="8"/>
      <c r="H24" s="8"/>
      <c r="I24" s="4"/>
      <c r="J24" s="4"/>
      <c r="K24" s="4"/>
      <c r="L24" s="4"/>
      <c r="M24" s="4"/>
      <c r="N24" s="279">
        <v>572439</v>
      </c>
      <c r="O24" s="280"/>
      <c r="P24" s="18"/>
      <c r="Q24" s="19" t="s">
        <v>54</v>
      </c>
      <c r="R24" s="22"/>
      <c r="S24" s="22"/>
      <c r="T24" s="22"/>
      <c r="U24" s="22"/>
      <c r="V24" s="16"/>
      <c r="W24" s="16"/>
      <c r="X24" s="16"/>
      <c r="Y24" s="16"/>
      <c r="Z24" s="16"/>
      <c r="AA24" s="279">
        <v>197329551</v>
      </c>
      <c r="AB24" s="280"/>
      <c r="AP24" s="52">
        <v>20</v>
      </c>
      <c r="AQ24" s="59">
        <v>112801616</v>
      </c>
    </row>
    <row r="25" spans="2:43" ht="14.65" customHeight="1">
      <c r="B25" s="97"/>
      <c r="C25" s="8"/>
      <c r="D25" s="8"/>
      <c r="E25" s="8" t="s">
        <v>19</v>
      </c>
      <c r="F25" s="8"/>
      <c r="G25" s="8"/>
      <c r="H25" s="8"/>
      <c r="I25" s="4"/>
      <c r="J25" s="4"/>
      <c r="K25" s="4"/>
      <c r="L25" s="4"/>
      <c r="M25" s="4"/>
      <c r="N25" s="279">
        <v>112801616</v>
      </c>
      <c r="O25" s="280"/>
      <c r="P25" s="18"/>
      <c r="Q25" s="4" t="s">
        <v>55</v>
      </c>
      <c r="R25" s="22"/>
      <c r="S25" s="22"/>
      <c r="T25" s="22"/>
      <c r="U25" s="22"/>
      <c r="V25" s="16"/>
      <c r="W25" s="16"/>
      <c r="X25" s="16"/>
      <c r="Y25" s="16"/>
      <c r="Z25" s="16"/>
      <c r="AA25" s="279">
        <v>-38391965</v>
      </c>
      <c r="AB25" s="280"/>
      <c r="AP25" s="52">
        <v>21</v>
      </c>
      <c r="AQ25" s="59">
        <v>9705785</v>
      </c>
    </row>
    <row r="26" spans="2:43" ht="14.65" customHeight="1">
      <c r="B26" s="97"/>
      <c r="C26" s="8"/>
      <c r="D26" s="8"/>
      <c r="E26" s="8"/>
      <c r="F26" s="8" t="s">
        <v>6</v>
      </c>
      <c r="G26" s="8"/>
      <c r="H26" s="8"/>
      <c r="I26" s="4"/>
      <c r="J26" s="4"/>
      <c r="K26" s="4"/>
      <c r="L26" s="4"/>
      <c r="M26" s="4"/>
      <c r="N26" s="279">
        <v>9705785</v>
      </c>
      <c r="O26" s="280"/>
      <c r="P26" s="69"/>
      <c r="Q26" s="4"/>
      <c r="R26" s="4"/>
      <c r="S26" s="4"/>
      <c r="T26" s="4"/>
      <c r="U26" s="4"/>
      <c r="V26" s="4"/>
      <c r="W26" s="4"/>
      <c r="X26" s="4"/>
      <c r="Y26" s="4"/>
      <c r="Z26" s="99"/>
      <c r="AA26" s="279"/>
      <c r="AB26" s="280"/>
      <c r="AP26" s="52">
        <v>22</v>
      </c>
      <c r="AQ26" s="59">
        <v>1011823</v>
      </c>
    </row>
    <row r="27" spans="2:43" ht="14.65" customHeight="1">
      <c r="B27" s="97"/>
      <c r="C27" s="8"/>
      <c r="D27" s="8"/>
      <c r="E27" s="8"/>
      <c r="F27" s="8" t="s">
        <v>8</v>
      </c>
      <c r="G27" s="8"/>
      <c r="H27" s="8"/>
      <c r="I27" s="4"/>
      <c r="J27" s="4"/>
      <c r="K27" s="4"/>
      <c r="L27" s="4"/>
      <c r="M27" s="4"/>
      <c r="N27" s="279">
        <v>1011823</v>
      </c>
      <c r="O27" s="280"/>
      <c r="P27" s="4"/>
      <c r="Q27" s="4"/>
      <c r="R27" s="4"/>
      <c r="S27" s="4"/>
      <c r="T27" s="4"/>
      <c r="U27" s="4"/>
      <c r="V27" s="4"/>
      <c r="W27" s="4"/>
      <c r="X27" s="4"/>
      <c r="Y27" s="4"/>
      <c r="Z27" s="4"/>
      <c r="AA27" s="279"/>
      <c r="AB27" s="280"/>
      <c r="AP27" s="52">
        <v>23</v>
      </c>
      <c r="AQ27" s="59">
        <v>-706888</v>
      </c>
    </row>
    <row r="28" spans="2:43" ht="14.65" customHeight="1">
      <c r="B28" s="97"/>
      <c r="C28" s="8"/>
      <c r="D28" s="8"/>
      <c r="E28" s="8"/>
      <c r="F28" s="8" t="s">
        <v>9</v>
      </c>
      <c r="G28" s="8"/>
      <c r="H28" s="8"/>
      <c r="I28" s="4"/>
      <c r="J28" s="4"/>
      <c r="K28" s="4"/>
      <c r="L28" s="4"/>
      <c r="M28" s="4"/>
      <c r="N28" s="279">
        <v>-706888</v>
      </c>
      <c r="O28" s="280"/>
      <c r="P28" s="4"/>
      <c r="Q28" s="4"/>
      <c r="R28" s="4"/>
      <c r="S28" s="4"/>
      <c r="T28" s="4"/>
      <c r="U28" s="4"/>
      <c r="V28" s="4"/>
      <c r="W28" s="4"/>
      <c r="X28" s="4"/>
      <c r="Y28" s="4"/>
      <c r="Z28" s="4"/>
      <c r="AA28" s="279"/>
      <c r="AB28" s="280"/>
      <c r="AP28" s="52">
        <v>24</v>
      </c>
      <c r="AQ28" s="59">
        <v>289076577</v>
      </c>
    </row>
    <row r="29" spans="2:43" ht="14.65" customHeight="1">
      <c r="B29" s="97"/>
      <c r="C29" s="8"/>
      <c r="D29" s="8"/>
      <c r="E29" s="8"/>
      <c r="F29" s="8" t="s">
        <v>10</v>
      </c>
      <c r="G29" s="8"/>
      <c r="H29" s="8"/>
      <c r="I29" s="4"/>
      <c r="J29" s="4"/>
      <c r="K29" s="4"/>
      <c r="L29" s="4"/>
      <c r="M29" s="4"/>
      <c r="N29" s="279">
        <v>289076577</v>
      </c>
      <c r="O29" s="280"/>
      <c r="P29" s="4"/>
      <c r="Q29" s="4"/>
      <c r="R29" s="4"/>
      <c r="S29" s="4"/>
      <c r="T29" s="4"/>
      <c r="U29" s="4"/>
      <c r="V29" s="4"/>
      <c r="W29" s="4"/>
      <c r="X29" s="4"/>
      <c r="Y29" s="4"/>
      <c r="Z29" s="4"/>
      <c r="AA29" s="279"/>
      <c r="AB29" s="280"/>
      <c r="AP29" s="52">
        <v>25</v>
      </c>
      <c r="AQ29" s="59">
        <v>-186739915</v>
      </c>
    </row>
    <row r="30" spans="2:43" ht="14.65" customHeight="1">
      <c r="B30" s="97"/>
      <c r="C30" s="8"/>
      <c r="D30" s="8"/>
      <c r="E30" s="8"/>
      <c r="F30" s="8" t="s">
        <v>11</v>
      </c>
      <c r="G30" s="8"/>
      <c r="H30" s="8"/>
      <c r="I30" s="4"/>
      <c r="J30" s="4"/>
      <c r="K30" s="4"/>
      <c r="L30" s="4"/>
      <c r="M30" s="4"/>
      <c r="N30" s="279">
        <v>-186739915</v>
      </c>
      <c r="O30" s="280"/>
      <c r="P30" s="4"/>
      <c r="Q30" s="4"/>
      <c r="R30" s="4"/>
      <c r="S30" s="4"/>
      <c r="T30" s="4"/>
      <c r="U30" s="4"/>
      <c r="V30" s="4"/>
      <c r="W30" s="4"/>
      <c r="X30" s="4"/>
      <c r="Y30" s="4"/>
      <c r="Z30" s="4"/>
      <c r="AA30" s="279"/>
      <c r="AB30" s="280"/>
      <c r="AP30" s="52">
        <v>26</v>
      </c>
      <c r="AQ30" s="59" t="s">
        <v>153</v>
      </c>
    </row>
    <row r="31" spans="2:43" ht="14.65" customHeight="1">
      <c r="B31" s="97"/>
      <c r="C31" s="8"/>
      <c r="D31" s="8"/>
      <c r="E31" s="8"/>
      <c r="F31" s="8" t="s">
        <v>1</v>
      </c>
      <c r="G31" s="8"/>
      <c r="H31" s="8"/>
      <c r="I31" s="4"/>
      <c r="J31" s="4"/>
      <c r="K31" s="4"/>
      <c r="L31" s="4"/>
      <c r="M31" s="4"/>
      <c r="N31" s="279" t="s">
        <v>153</v>
      </c>
      <c r="O31" s="280"/>
      <c r="P31" s="4"/>
      <c r="Q31" s="4"/>
      <c r="R31" s="4"/>
      <c r="S31" s="4"/>
      <c r="T31" s="4"/>
      <c r="U31" s="4"/>
      <c r="V31" s="4"/>
      <c r="W31" s="4"/>
      <c r="X31" s="4"/>
      <c r="Y31" s="4"/>
      <c r="Z31" s="4"/>
      <c r="AA31" s="279"/>
      <c r="AB31" s="280"/>
      <c r="AP31" s="52">
        <v>27</v>
      </c>
      <c r="AQ31" s="59" t="s">
        <v>153</v>
      </c>
    </row>
    <row r="32" spans="2:43" ht="14.65" customHeight="1">
      <c r="B32" s="97"/>
      <c r="C32" s="8"/>
      <c r="D32" s="8"/>
      <c r="E32" s="8"/>
      <c r="F32" s="8" t="s">
        <v>139</v>
      </c>
      <c r="G32" s="8"/>
      <c r="H32" s="8"/>
      <c r="I32" s="4"/>
      <c r="J32" s="4"/>
      <c r="K32" s="4"/>
      <c r="L32" s="4"/>
      <c r="M32" s="4"/>
      <c r="N32" s="279" t="s">
        <v>153</v>
      </c>
      <c r="O32" s="280"/>
      <c r="P32" s="4"/>
      <c r="Q32" s="4"/>
      <c r="R32" s="4"/>
      <c r="S32" s="4"/>
      <c r="T32" s="4"/>
      <c r="U32" s="4"/>
      <c r="V32" s="4"/>
      <c r="W32" s="4"/>
      <c r="X32" s="4"/>
      <c r="Y32" s="4"/>
      <c r="Z32" s="4"/>
      <c r="AA32" s="279"/>
      <c r="AB32" s="280"/>
      <c r="AP32" s="52">
        <v>28</v>
      </c>
      <c r="AQ32" s="59">
        <v>454234</v>
      </c>
    </row>
    <row r="33" spans="2:43" ht="14.65" customHeight="1">
      <c r="B33" s="97"/>
      <c r="C33" s="8"/>
      <c r="D33" s="8"/>
      <c r="E33" s="8"/>
      <c r="F33" s="8" t="s">
        <v>18</v>
      </c>
      <c r="G33" s="8"/>
      <c r="H33" s="8"/>
      <c r="I33" s="4"/>
      <c r="J33" s="4"/>
      <c r="K33" s="4"/>
      <c r="L33" s="4"/>
      <c r="M33" s="4"/>
      <c r="N33" s="279">
        <v>454234</v>
      </c>
      <c r="O33" s="280"/>
      <c r="P33" s="4"/>
      <c r="Q33" s="4"/>
      <c r="R33" s="4"/>
      <c r="S33" s="4"/>
      <c r="T33" s="4"/>
      <c r="U33" s="4"/>
      <c r="V33" s="4"/>
      <c r="W33" s="4"/>
      <c r="X33" s="4"/>
      <c r="Y33" s="4"/>
      <c r="Z33" s="4"/>
      <c r="AA33" s="279"/>
      <c r="AB33" s="280"/>
      <c r="AP33" s="52">
        <v>29</v>
      </c>
      <c r="AQ33" s="59">
        <v>1753077</v>
      </c>
    </row>
    <row r="34" spans="2:43" ht="14.65" customHeight="1">
      <c r="B34" s="97"/>
      <c r="C34" s="8"/>
      <c r="D34" s="8"/>
      <c r="E34" s="8" t="s">
        <v>20</v>
      </c>
      <c r="F34" s="33"/>
      <c r="G34" s="33"/>
      <c r="H34" s="33"/>
      <c r="I34" s="37"/>
      <c r="J34" s="37"/>
      <c r="K34" s="37"/>
      <c r="L34" s="37"/>
      <c r="M34" s="37"/>
      <c r="N34" s="279">
        <v>1753077</v>
      </c>
      <c r="O34" s="280"/>
      <c r="P34" s="4"/>
      <c r="Q34" s="4"/>
      <c r="R34" s="4"/>
      <c r="S34" s="4"/>
      <c r="T34" s="4"/>
      <c r="U34" s="4"/>
      <c r="V34" s="4"/>
      <c r="W34" s="4"/>
      <c r="X34" s="4"/>
      <c r="Y34" s="4"/>
      <c r="Z34" s="4"/>
      <c r="AA34" s="279"/>
      <c r="AB34" s="280"/>
      <c r="AP34" s="52">
        <v>30</v>
      </c>
      <c r="AQ34" s="59">
        <v>-1502103</v>
      </c>
    </row>
    <row r="35" spans="2:43" ht="14.65" customHeight="1">
      <c r="B35" s="97"/>
      <c r="C35" s="8"/>
      <c r="D35" s="8"/>
      <c r="E35" s="8" t="s">
        <v>21</v>
      </c>
      <c r="F35" s="33"/>
      <c r="G35" s="33"/>
      <c r="H35" s="33"/>
      <c r="I35" s="37"/>
      <c r="J35" s="37"/>
      <c r="K35" s="37"/>
      <c r="L35" s="37"/>
      <c r="M35" s="37"/>
      <c r="N35" s="279">
        <v>-1502103</v>
      </c>
      <c r="O35" s="280"/>
      <c r="P35" s="4"/>
      <c r="Q35" s="4"/>
      <c r="R35" s="4"/>
      <c r="S35" s="4"/>
      <c r="T35" s="4"/>
      <c r="U35" s="4"/>
      <c r="V35" s="4"/>
      <c r="W35" s="4"/>
      <c r="X35" s="4"/>
      <c r="Y35" s="4"/>
      <c r="Z35" s="4"/>
      <c r="AA35" s="279"/>
      <c r="AB35" s="280"/>
      <c r="AP35" s="52">
        <v>31</v>
      </c>
      <c r="AQ35" s="59">
        <v>36759</v>
      </c>
    </row>
    <row r="36" spans="2:43" ht="14.65" customHeight="1">
      <c r="B36" s="97"/>
      <c r="C36" s="8"/>
      <c r="D36" s="8" t="s">
        <v>22</v>
      </c>
      <c r="E36" s="8"/>
      <c r="F36" s="33"/>
      <c r="G36" s="33"/>
      <c r="H36" s="33"/>
      <c r="I36" s="37"/>
      <c r="J36" s="37"/>
      <c r="K36" s="37"/>
      <c r="L36" s="37"/>
      <c r="M36" s="37"/>
      <c r="N36" s="279">
        <v>36759</v>
      </c>
      <c r="O36" s="280"/>
      <c r="P36" s="4"/>
      <c r="Q36" s="4"/>
      <c r="R36" s="4"/>
      <c r="S36" s="4"/>
      <c r="T36" s="4"/>
      <c r="U36" s="4"/>
      <c r="V36" s="4"/>
      <c r="W36" s="4"/>
      <c r="X36" s="4"/>
      <c r="Y36" s="4"/>
      <c r="Z36" s="4"/>
      <c r="AA36" s="279"/>
      <c r="AB36" s="280"/>
      <c r="AP36" s="52">
        <v>32</v>
      </c>
      <c r="AQ36" s="59">
        <v>36703</v>
      </c>
    </row>
    <row r="37" spans="2:43" ht="14.65" customHeight="1">
      <c r="B37" s="97"/>
      <c r="C37" s="8"/>
      <c r="D37" s="8"/>
      <c r="E37" s="8" t="s">
        <v>23</v>
      </c>
      <c r="F37" s="8"/>
      <c r="G37" s="8"/>
      <c r="H37" s="8"/>
      <c r="I37" s="4"/>
      <c r="J37" s="4"/>
      <c r="K37" s="4"/>
      <c r="L37" s="4"/>
      <c r="M37" s="4"/>
      <c r="N37" s="279">
        <v>36703</v>
      </c>
      <c r="O37" s="280"/>
      <c r="P37" s="4"/>
      <c r="Q37" s="4"/>
      <c r="R37" s="4"/>
      <c r="S37" s="4"/>
      <c r="T37" s="4"/>
      <c r="U37" s="4"/>
      <c r="V37" s="4"/>
      <c r="W37" s="4"/>
      <c r="X37" s="4"/>
      <c r="Y37" s="4"/>
      <c r="Z37" s="4"/>
      <c r="AA37" s="279"/>
      <c r="AB37" s="280"/>
      <c r="AP37" s="52">
        <v>33</v>
      </c>
      <c r="AQ37" s="59">
        <v>56</v>
      </c>
    </row>
    <row r="38" spans="2:43" ht="14.65" customHeight="1">
      <c r="B38" s="97"/>
      <c r="C38" s="8"/>
      <c r="D38" s="8"/>
      <c r="E38" s="8" t="s">
        <v>1</v>
      </c>
      <c r="F38" s="8"/>
      <c r="G38" s="8"/>
      <c r="H38" s="8"/>
      <c r="I38" s="4"/>
      <c r="J38" s="4"/>
      <c r="K38" s="4"/>
      <c r="L38" s="4"/>
      <c r="M38" s="4"/>
      <c r="N38" s="279">
        <v>56</v>
      </c>
      <c r="O38" s="280"/>
      <c r="P38" s="4"/>
      <c r="Q38" s="4"/>
      <c r="R38" s="4"/>
      <c r="S38" s="4"/>
      <c r="T38" s="4"/>
      <c r="U38" s="4"/>
      <c r="V38" s="4"/>
      <c r="W38" s="4"/>
      <c r="X38" s="4"/>
      <c r="Y38" s="4"/>
      <c r="Z38" s="4"/>
      <c r="AA38" s="279"/>
      <c r="AB38" s="280"/>
      <c r="AP38" s="52">
        <v>34</v>
      </c>
      <c r="AQ38" s="59">
        <v>12167947</v>
      </c>
    </row>
    <row r="39" spans="2:43" ht="14.65" customHeight="1">
      <c r="B39" s="97"/>
      <c r="C39" s="8"/>
      <c r="D39" s="8" t="s">
        <v>24</v>
      </c>
      <c r="E39" s="8"/>
      <c r="F39" s="8"/>
      <c r="G39" s="8"/>
      <c r="H39" s="8"/>
      <c r="I39" s="8"/>
      <c r="J39" s="4"/>
      <c r="K39" s="4"/>
      <c r="L39" s="4"/>
      <c r="M39" s="4"/>
      <c r="N39" s="279">
        <v>12167947</v>
      </c>
      <c r="O39" s="280"/>
      <c r="P39" s="4"/>
      <c r="Q39" s="4"/>
      <c r="R39" s="4"/>
      <c r="S39" s="4"/>
      <c r="T39" s="4"/>
      <c r="U39" s="4"/>
      <c r="V39" s="4"/>
      <c r="W39" s="4"/>
      <c r="X39" s="4"/>
      <c r="Y39" s="4"/>
      <c r="Z39" s="4"/>
      <c r="AA39" s="279"/>
      <c r="AB39" s="280"/>
      <c r="AP39" s="52">
        <v>35</v>
      </c>
      <c r="AQ39" s="59">
        <v>2030144</v>
      </c>
    </row>
    <row r="40" spans="2:43" ht="14.65" customHeight="1">
      <c r="B40" s="97"/>
      <c r="C40" s="8"/>
      <c r="D40" s="8"/>
      <c r="E40" s="8" t="s">
        <v>25</v>
      </c>
      <c r="F40" s="8"/>
      <c r="G40" s="8"/>
      <c r="H40" s="8"/>
      <c r="I40" s="8"/>
      <c r="J40" s="4"/>
      <c r="K40" s="4"/>
      <c r="L40" s="4"/>
      <c r="M40" s="4"/>
      <c r="N40" s="279">
        <v>2030144</v>
      </c>
      <c r="O40" s="280"/>
      <c r="P40" s="4"/>
      <c r="Q40" s="4"/>
      <c r="R40" s="4"/>
      <c r="S40" s="4"/>
      <c r="T40" s="4"/>
      <c r="U40" s="4"/>
      <c r="V40" s="4"/>
      <c r="W40" s="4"/>
      <c r="X40" s="4"/>
      <c r="Y40" s="4"/>
      <c r="Z40" s="4"/>
      <c r="AA40" s="279"/>
      <c r="AB40" s="280"/>
      <c r="AP40" s="52">
        <v>36</v>
      </c>
      <c r="AQ40" s="59">
        <v>419220</v>
      </c>
    </row>
    <row r="41" spans="2:43" ht="14.65" customHeight="1">
      <c r="B41" s="97"/>
      <c r="C41" s="8"/>
      <c r="D41" s="8"/>
      <c r="E41" s="8"/>
      <c r="F41" s="19" t="s">
        <v>26</v>
      </c>
      <c r="G41" s="8"/>
      <c r="H41" s="8"/>
      <c r="I41" s="8"/>
      <c r="J41" s="4"/>
      <c r="K41" s="4"/>
      <c r="L41" s="4"/>
      <c r="M41" s="4"/>
      <c r="N41" s="279">
        <v>419220</v>
      </c>
      <c r="O41" s="280"/>
      <c r="P41" s="4"/>
      <c r="Q41" s="4"/>
      <c r="R41" s="4"/>
      <c r="S41" s="4"/>
      <c r="T41" s="4"/>
      <c r="U41" s="4"/>
      <c r="V41" s="4"/>
      <c r="W41" s="4"/>
      <c r="X41" s="4"/>
      <c r="Y41" s="4"/>
      <c r="Z41" s="4"/>
      <c r="AA41" s="279"/>
      <c r="AB41" s="280"/>
      <c r="AP41" s="52">
        <v>37</v>
      </c>
      <c r="AQ41" s="59">
        <v>314026</v>
      </c>
    </row>
    <row r="42" spans="2:43" ht="14.65" customHeight="1">
      <c r="B42" s="97"/>
      <c r="C42" s="8"/>
      <c r="D42" s="8"/>
      <c r="E42" s="8"/>
      <c r="F42" s="19" t="s">
        <v>27</v>
      </c>
      <c r="G42" s="8"/>
      <c r="H42" s="8"/>
      <c r="I42" s="8"/>
      <c r="J42" s="4"/>
      <c r="K42" s="4"/>
      <c r="L42" s="4"/>
      <c r="M42" s="4"/>
      <c r="N42" s="279">
        <v>314026</v>
      </c>
      <c r="O42" s="280"/>
      <c r="P42" s="4"/>
      <c r="Q42" s="4"/>
      <c r="R42" s="4"/>
      <c r="S42" s="4"/>
      <c r="T42" s="4"/>
      <c r="U42" s="4"/>
      <c r="V42" s="4"/>
      <c r="W42" s="4"/>
      <c r="X42" s="4"/>
      <c r="Y42" s="4"/>
      <c r="Z42" s="4"/>
      <c r="AA42" s="279"/>
      <c r="AB42" s="280"/>
      <c r="AP42" s="52">
        <v>38</v>
      </c>
      <c r="AQ42" s="59">
        <v>1296898</v>
      </c>
    </row>
    <row r="43" spans="2:43" ht="14.65" customHeight="1">
      <c r="B43" s="97"/>
      <c r="C43" s="8"/>
      <c r="D43" s="8"/>
      <c r="E43" s="8"/>
      <c r="F43" s="19" t="s">
        <v>1</v>
      </c>
      <c r="G43" s="8"/>
      <c r="H43" s="8"/>
      <c r="I43" s="8"/>
      <c r="J43" s="4"/>
      <c r="K43" s="4"/>
      <c r="L43" s="4"/>
      <c r="M43" s="4"/>
      <c r="N43" s="279">
        <v>1296898</v>
      </c>
      <c r="O43" s="280"/>
      <c r="P43" s="4"/>
      <c r="Q43" s="4"/>
      <c r="R43" s="4"/>
      <c r="S43" s="4"/>
      <c r="T43" s="4"/>
      <c r="U43" s="4"/>
      <c r="V43" s="4"/>
      <c r="W43" s="4"/>
      <c r="X43" s="4"/>
      <c r="Y43" s="4"/>
      <c r="Z43" s="4"/>
      <c r="AA43" s="57"/>
      <c r="AB43" s="56"/>
      <c r="AP43" s="52">
        <v>39</v>
      </c>
      <c r="AQ43" s="59" t="s">
        <v>153</v>
      </c>
    </row>
    <row r="44" spans="2:43" ht="14.65" customHeight="1">
      <c r="B44" s="97"/>
      <c r="C44" s="8"/>
      <c r="D44" s="8"/>
      <c r="E44" s="8" t="s">
        <v>28</v>
      </c>
      <c r="F44" s="8"/>
      <c r="G44" s="8"/>
      <c r="H44" s="8"/>
      <c r="I44" s="4"/>
      <c r="J44" s="4"/>
      <c r="K44" s="4"/>
      <c r="L44" s="4"/>
      <c r="M44" s="4"/>
      <c r="N44" s="279" t="s">
        <v>153</v>
      </c>
      <c r="O44" s="280"/>
      <c r="P44" s="4"/>
      <c r="Q44" s="4"/>
      <c r="R44" s="4"/>
      <c r="S44" s="4"/>
      <c r="T44" s="4"/>
      <c r="U44" s="4"/>
      <c r="V44" s="4"/>
      <c r="W44" s="4"/>
      <c r="X44" s="4"/>
      <c r="Y44" s="4"/>
      <c r="Z44" s="4"/>
      <c r="AA44" s="57"/>
      <c r="AB44" s="56"/>
      <c r="AP44" s="52">
        <v>40</v>
      </c>
      <c r="AQ44" s="59">
        <v>343154</v>
      </c>
    </row>
    <row r="45" spans="2:43" ht="14.65" customHeight="1">
      <c r="B45" s="97"/>
      <c r="C45" s="8"/>
      <c r="D45" s="8"/>
      <c r="E45" s="8" t="s">
        <v>29</v>
      </c>
      <c r="F45" s="8"/>
      <c r="G45" s="8"/>
      <c r="H45" s="8"/>
      <c r="I45" s="4"/>
      <c r="J45" s="4"/>
      <c r="K45" s="4"/>
      <c r="L45" s="4"/>
      <c r="M45" s="4"/>
      <c r="N45" s="279">
        <v>343154</v>
      </c>
      <c r="O45" s="280"/>
      <c r="P45" s="4"/>
      <c r="Q45" s="4"/>
      <c r="R45" s="4"/>
      <c r="S45" s="4"/>
      <c r="T45" s="4"/>
      <c r="U45" s="4"/>
      <c r="V45" s="4"/>
      <c r="W45" s="4"/>
      <c r="X45" s="4"/>
      <c r="Y45" s="4"/>
      <c r="Z45" s="4"/>
      <c r="AA45" s="57"/>
      <c r="AB45" s="56"/>
      <c r="AP45" s="52">
        <v>41</v>
      </c>
      <c r="AQ45" s="59">
        <v>268675</v>
      </c>
    </row>
    <row r="46" spans="2:43" ht="14.65" customHeight="1">
      <c r="B46" s="97"/>
      <c r="C46" s="8"/>
      <c r="D46" s="8"/>
      <c r="E46" s="8" t="s">
        <v>30</v>
      </c>
      <c r="F46" s="8"/>
      <c r="G46" s="8"/>
      <c r="H46" s="8"/>
      <c r="I46" s="4"/>
      <c r="J46" s="4"/>
      <c r="K46" s="4"/>
      <c r="L46" s="4"/>
      <c r="M46" s="4"/>
      <c r="N46" s="279">
        <v>268675</v>
      </c>
      <c r="O46" s="280"/>
      <c r="P46" s="4"/>
      <c r="Q46" s="4"/>
      <c r="R46" s="4"/>
      <c r="S46" s="4"/>
      <c r="T46" s="4"/>
      <c r="U46" s="4"/>
      <c r="V46" s="4"/>
      <c r="W46" s="4"/>
      <c r="X46" s="4"/>
      <c r="Y46" s="4"/>
      <c r="Z46" s="4"/>
      <c r="AA46" s="279"/>
      <c r="AB46" s="280"/>
      <c r="AP46" s="52">
        <v>42</v>
      </c>
      <c r="AQ46" s="59">
        <v>9202839</v>
      </c>
    </row>
    <row r="47" spans="2:43" ht="14.65" customHeight="1">
      <c r="B47" s="97"/>
      <c r="C47" s="8"/>
      <c r="D47" s="8"/>
      <c r="E47" s="8" t="s">
        <v>31</v>
      </c>
      <c r="F47" s="8"/>
      <c r="G47" s="8"/>
      <c r="H47" s="8"/>
      <c r="I47" s="4"/>
      <c r="J47" s="4"/>
      <c r="K47" s="4"/>
      <c r="L47" s="4"/>
      <c r="M47" s="4"/>
      <c r="N47" s="279">
        <v>9202839</v>
      </c>
      <c r="O47" s="280"/>
      <c r="P47" s="4"/>
      <c r="Q47" s="4"/>
      <c r="R47" s="4"/>
      <c r="S47" s="4"/>
      <c r="T47" s="4"/>
      <c r="U47" s="4"/>
      <c r="V47" s="4"/>
      <c r="W47" s="4"/>
      <c r="X47" s="4"/>
      <c r="Y47" s="4"/>
      <c r="Z47" s="4"/>
      <c r="AA47" s="57"/>
      <c r="AB47" s="56"/>
      <c r="AP47" s="52">
        <v>43</v>
      </c>
      <c r="AQ47" s="59" t="s">
        <v>153</v>
      </c>
    </row>
    <row r="48" spans="2:43" ht="14.65" customHeight="1">
      <c r="B48" s="97"/>
      <c r="C48" s="8"/>
      <c r="D48" s="8"/>
      <c r="E48" s="8"/>
      <c r="F48" s="19" t="s">
        <v>33</v>
      </c>
      <c r="G48" s="8"/>
      <c r="H48" s="8"/>
      <c r="I48" s="4"/>
      <c r="J48" s="4"/>
      <c r="K48" s="4"/>
      <c r="L48" s="4"/>
      <c r="M48" s="4"/>
      <c r="N48" s="279" t="s">
        <v>153</v>
      </c>
      <c r="O48" s="280"/>
      <c r="P48" s="4"/>
      <c r="Q48" s="4"/>
      <c r="R48" s="4"/>
      <c r="S48" s="4"/>
      <c r="T48" s="4"/>
      <c r="U48" s="4"/>
      <c r="V48" s="4"/>
      <c r="W48" s="4"/>
      <c r="X48" s="4"/>
      <c r="Y48" s="4"/>
      <c r="Z48" s="4"/>
      <c r="AA48" s="279"/>
      <c r="AB48" s="280"/>
      <c r="AP48" s="52">
        <v>44</v>
      </c>
      <c r="AQ48" s="59">
        <v>9202839</v>
      </c>
    </row>
    <row r="49" spans="2:43" ht="14.65" customHeight="1">
      <c r="B49" s="97"/>
      <c r="C49" s="4"/>
      <c r="D49" s="8"/>
      <c r="E49" s="8"/>
      <c r="F49" s="8" t="s">
        <v>1</v>
      </c>
      <c r="G49" s="8"/>
      <c r="H49" s="8"/>
      <c r="I49" s="4"/>
      <c r="J49" s="4"/>
      <c r="K49" s="4"/>
      <c r="L49" s="4"/>
      <c r="M49" s="4"/>
      <c r="N49" s="279">
        <v>9202839</v>
      </c>
      <c r="O49" s="280"/>
      <c r="P49" s="4"/>
      <c r="Q49" s="4"/>
      <c r="R49" s="4"/>
      <c r="S49" s="4"/>
      <c r="T49" s="4"/>
      <c r="U49" s="4"/>
      <c r="V49" s="4"/>
      <c r="W49" s="4"/>
      <c r="X49" s="4"/>
      <c r="Y49" s="4"/>
      <c r="Z49" s="4"/>
      <c r="AA49" s="279"/>
      <c r="AB49" s="280"/>
      <c r="AP49" s="52">
        <v>45</v>
      </c>
      <c r="AQ49" s="59">
        <v>344496</v>
      </c>
    </row>
    <row r="50" spans="2:43" ht="14.65" customHeight="1">
      <c r="B50" s="97"/>
      <c r="C50" s="4"/>
      <c r="D50" s="8"/>
      <c r="E50" s="8" t="s">
        <v>1</v>
      </c>
      <c r="F50" s="8"/>
      <c r="G50" s="8"/>
      <c r="H50" s="8"/>
      <c r="I50" s="4"/>
      <c r="J50" s="4"/>
      <c r="K50" s="4"/>
      <c r="L50" s="4"/>
      <c r="M50" s="4"/>
      <c r="N50" s="279">
        <v>344496</v>
      </c>
      <c r="O50" s="280"/>
      <c r="P50" s="4"/>
      <c r="Q50" s="4"/>
      <c r="R50" s="4"/>
      <c r="S50" s="4"/>
      <c r="T50" s="4"/>
      <c r="U50" s="4"/>
      <c r="V50" s="4"/>
      <c r="W50" s="4"/>
      <c r="X50" s="4"/>
      <c r="Y50" s="4"/>
      <c r="Z50" s="4"/>
      <c r="AA50" s="279"/>
      <c r="AB50" s="280"/>
      <c r="AP50" s="52">
        <v>46</v>
      </c>
      <c r="AQ50" s="59">
        <v>-21362</v>
      </c>
    </row>
    <row r="51" spans="2:43" ht="14.65" customHeight="1">
      <c r="B51" s="97"/>
      <c r="C51" s="4"/>
      <c r="D51" s="8"/>
      <c r="E51" s="19" t="s">
        <v>34</v>
      </c>
      <c r="F51" s="8"/>
      <c r="G51" s="8"/>
      <c r="H51" s="8"/>
      <c r="I51" s="4"/>
      <c r="J51" s="4"/>
      <c r="K51" s="4"/>
      <c r="L51" s="4"/>
      <c r="M51" s="4"/>
      <c r="N51" s="279">
        <v>-21362</v>
      </c>
      <c r="O51" s="280"/>
      <c r="P51" s="4"/>
      <c r="Q51" s="4"/>
      <c r="R51" s="4"/>
      <c r="S51" s="4"/>
      <c r="T51" s="4"/>
      <c r="U51" s="4"/>
      <c r="V51" s="4"/>
      <c r="W51" s="4"/>
      <c r="X51" s="4"/>
      <c r="Y51" s="4"/>
      <c r="Z51" s="4"/>
      <c r="AA51" s="279"/>
      <c r="AB51" s="280"/>
      <c r="AP51" s="52">
        <v>47</v>
      </c>
      <c r="AQ51" s="59">
        <v>7591294</v>
      </c>
    </row>
    <row r="52" spans="2:43" ht="14.65" customHeight="1">
      <c r="B52" s="97"/>
      <c r="C52" s="4" t="s">
        <v>35</v>
      </c>
      <c r="D52" s="8"/>
      <c r="E52" s="28"/>
      <c r="F52" s="28"/>
      <c r="G52" s="28"/>
      <c r="H52" s="4"/>
      <c r="I52" s="4"/>
      <c r="J52" s="4"/>
      <c r="K52" s="4"/>
      <c r="L52" s="4"/>
      <c r="M52" s="4"/>
      <c r="N52" s="279">
        <v>7591294</v>
      </c>
      <c r="O52" s="280"/>
      <c r="P52" s="4"/>
      <c r="Q52" s="4"/>
      <c r="R52" s="4"/>
      <c r="S52" s="4"/>
      <c r="T52" s="4"/>
      <c r="U52" s="4"/>
      <c r="V52" s="4"/>
      <c r="W52" s="4"/>
      <c r="X52" s="4"/>
      <c r="Y52" s="4"/>
      <c r="Z52" s="4"/>
      <c r="AA52" s="279"/>
      <c r="AB52" s="280"/>
      <c r="AP52" s="52">
        <v>48</v>
      </c>
      <c r="AQ52" s="59">
        <v>1370239</v>
      </c>
    </row>
    <row r="53" spans="2:43" ht="14.65" customHeight="1">
      <c r="B53" s="97"/>
      <c r="C53" s="4"/>
      <c r="D53" s="8" t="s">
        <v>36</v>
      </c>
      <c r="E53" s="28"/>
      <c r="F53" s="28"/>
      <c r="G53" s="28"/>
      <c r="H53" s="4"/>
      <c r="I53" s="4"/>
      <c r="J53" s="4"/>
      <c r="K53" s="4"/>
      <c r="L53" s="4"/>
      <c r="M53" s="4"/>
      <c r="N53" s="279">
        <v>1370239</v>
      </c>
      <c r="O53" s="280"/>
      <c r="P53" s="4"/>
      <c r="Q53" s="4"/>
      <c r="R53" s="4"/>
      <c r="S53" s="4"/>
      <c r="T53" s="4"/>
      <c r="U53" s="4"/>
      <c r="V53" s="4"/>
      <c r="W53" s="4"/>
      <c r="X53" s="4"/>
      <c r="Y53" s="4"/>
      <c r="Z53" s="4"/>
      <c r="AA53" s="57"/>
      <c r="AB53" s="56"/>
      <c r="AP53" s="52">
        <v>49</v>
      </c>
      <c r="AQ53" s="59">
        <v>101900</v>
      </c>
    </row>
    <row r="54" spans="2:43" ht="14.65" customHeight="1">
      <c r="B54" s="97"/>
      <c r="C54" s="4"/>
      <c r="D54" s="19" t="s">
        <v>37</v>
      </c>
      <c r="E54" s="8"/>
      <c r="F54" s="33"/>
      <c r="G54" s="22"/>
      <c r="H54" s="22"/>
      <c r="I54" s="16"/>
      <c r="J54" s="4"/>
      <c r="K54" s="4"/>
      <c r="L54" s="4"/>
      <c r="M54" s="4"/>
      <c r="N54" s="279">
        <v>101900</v>
      </c>
      <c r="O54" s="280"/>
      <c r="P54" s="4"/>
      <c r="Q54" s="4"/>
      <c r="R54" s="4"/>
      <c r="S54" s="4"/>
      <c r="T54" s="4"/>
      <c r="U54" s="4"/>
      <c r="V54" s="4"/>
      <c r="W54" s="4"/>
      <c r="X54" s="4"/>
      <c r="Y54" s="4"/>
      <c r="Z54" s="4"/>
      <c r="AA54" s="279"/>
      <c r="AB54" s="280"/>
      <c r="AP54" s="52">
        <v>50</v>
      </c>
      <c r="AQ54" s="59">
        <v>149556</v>
      </c>
    </row>
    <row r="55" spans="2:43" ht="14.65" customHeight="1">
      <c r="B55" s="97"/>
      <c r="C55" s="4"/>
      <c r="D55" s="8" t="s">
        <v>38</v>
      </c>
      <c r="E55" s="8"/>
      <c r="F55" s="8"/>
      <c r="G55" s="8"/>
      <c r="H55" s="8"/>
      <c r="I55" s="4"/>
      <c r="J55" s="4"/>
      <c r="K55" s="4"/>
      <c r="L55" s="4"/>
      <c r="M55" s="4"/>
      <c r="N55" s="279">
        <v>149556</v>
      </c>
      <c r="O55" s="280"/>
      <c r="P55" s="4"/>
      <c r="Q55" s="4"/>
      <c r="R55" s="4"/>
      <c r="S55" s="4"/>
      <c r="T55" s="4"/>
      <c r="U55" s="4"/>
      <c r="V55" s="4"/>
      <c r="W55" s="4"/>
      <c r="X55" s="4"/>
      <c r="Y55" s="4"/>
      <c r="Z55" s="4"/>
      <c r="AA55" s="279"/>
      <c r="AB55" s="280"/>
      <c r="AP55" s="52">
        <v>51</v>
      </c>
      <c r="AQ55" s="59">
        <v>5979221</v>
      </c>
    </row>
    <row r="56" spans="2:43" ht="14.65" customHeight="1">
      <c r="B56" s="97"/>
      <c r="C56" s="8"/>
      <c r="D56" s="8" t="s">
        <v>31</v>
      </c>
      <c r="E56" s="8"/>
      <c r="F56" s="33"/>
      <c r="G56" s="22"/>
      <c r="H56" s="22"/>
      <c r="I56" s="16"/>
      <c r="J56" s="16"/>
      <c r="K56" s="16"/>
      <c r="L56" s="16"/>
      <c r="M56" s="16"/>
      <c r="N56" s="279">
        <v>5979221</v>
      </c>
      <c r="O56" s="280"/>
      <c r="P56" s="4"/>
      <c r="Q56" s="4"/>
      <c r="R56" s="4"/>
      <c r="S56" s="4"/>
      <c r="T56" s="4"/>
      <c r="U56" s="4"/>
      <c r="V56" s="4"/>
      <c r="W56" s="4"/>
      <c r="X56" s="4"/>
      <c r="Y56" s="4"/>
      <c r="Z56" s="4"/>
      <c r="AA56" s="279"/>
      <c r="AB56" s="280"/>
      <c r="AP56" s="52">
        <v>52</v>
      </c>
      <c r="AQ56" s="59">
        <v>4113030</v>
      </c>
    </row>
    <row r="57" spans="2:43" ht="14.65" customHeight="1">
      <c r="B57" s="97"/>
      <c r="C57" s="8"/>
      <c r="D57" s="8"/>
      <c r="E57" s="8" t="s">
        <v>39</v>
      </c>
      <c r="F57" s="8"/>
      <c r="G57" s="8"/>
      <c r="H57" s="8"/>
      <c r="I57" s="4"/>
      <c r="J57" s="4"/>
      <c r="K57" s="4"/>
      <c r="L57" s="4"/>
      <c r="M57" s="4"/>
      <c r="N57" s="279">
        <v>4113030</v>
      </c>
      <c r="O57" s="280"/>
      <c r="P57" s="4"/>
      <c r="Q57" s="4"/>
      <c r="R57" s="4"/>
      <c r="S57" s="4"/>
      <c r="T57" s="4"/>
      <c r="U57" s="4"/>
      <c r="V57" s="4"/>
      <c r="W57" s="4"/>
      <c r="X57" s="4"/>
      <c r="Y57" s="4"/>
      <c r="Z57" s="4"/>
      <c r="AA57" s="279"/>
      <c r="AB57" s="280"/>
      <c r="AP57" s="52">
        <v>53</v>
      </c>
      <c r="AQ57" s="59">
        <v>1866191</v>
      </c>
    </row>
    <row r="58" spans="2:43" ht="14.65" customHeight="1">
      <c r="B58" s="97"/>
      <c r="C58" s="8"/>
      <c r="D58" s="8"/>
      <c r="E58" s="19" t="s">
        <v>33</v>
      </c>
      <c r="F58" s="8"/>
      <c r="G58" s="8"/>
      <c r="H58" s="8"/>
      <c r="I58" s="4"/>
      <c r="J58" s="4"/>
      <c r="K58" s="4"/>
      <c r="L58" s="4"/>
      <c r="M58" s="4"/>
      <c r="N58" s="279">
        <v>1866191</v>
      </c>
      <c r="O58" s="280"/>
      <c r="P58" s="4"/>
      <c r="Q58" s="4"/>
      <c r="R58" s="4"/>
      <c r="S58" s="4"/>
      <c r="T58" s="4"/>
      <c r="U58" s="4"/>
      <c r="V58" s="4"/>
      <c r="W58" s="4"/>
      <c r="X58" s="4"/>
      <c r="Y58" s="4"/>
      <c r="Z58" s="4"/>
      <c r="AA58" s="279"/>
      <c r="AB58" s="280"/>
      <c r="AP58" s="52">
        <v>54</v>
      </c>
      <c r="AQ58" s="59" t="s">
        <v>153</v>
      </c>
    </row>
    <row r="59" spans="2:43" ht="14.65" customHeight="1">
      <c r="B59" s="97"/>
      <c r="C59" s="8"/>
      <c r="D59" s="8" t="s">
        <v>40</v>
      </c>
      <c r="E59" s="8"/>
      <c r="F59" s="33"/>
      <c r="G59" s="22"/>
      <c r="H59" s="22"/>
      <c r="I59" s="16"/>
      <c r="J59" s="16"/>
      <c r="K59" s="16"/>
      <c r="L59" s="16"/>
      <c r="M59" s="16"/>
      <c r="N59" s="279" t="s">
        <v>153</v>
      </c>
      <c r="O59" s="280"/>
      <c r="P59" s="4"/>
      <c r="Q59" s="4"/>
      <c r="R59" s="4"/>
      <c r="S59" s="4"/>
      <c r="T59" s="4"/>
      <c r="U59" s="4"/>
      <c r="V59" s="4"/>
      <c r="W59" s="4"/>
      <c r="X59" s="4"/>
      <c r="Y59" s="4"/>
      <c r="Z59" s="4"/>
      <c r="AA59" s="279"/>
      <c r="AB59" s="280"/>
      <c r="AP59" s="52">
        <v>55</v>
      </c>
      <c r="AQ59" s="59" t="s">
        <v>153</v>
      </c>
    </row>
    <row r="60" spans="2:43" ht="14.65" customHeight="1">
      <c r="B60" s="97"/>
      <c r="C60" s="8"/>
      <c r="D60" s="8" t="s">
        <v>1</v>
      </c>
      <c r="E60" s="8"/>
      <c r="F60" s="8"/>
      <c r="G60" s="8"/>
      <c r="H60" s="8"/>
      <c r="I60" s="4"/>
      <c r="J60" s="4"/>
      <c r="K60" s="4"/>
      <c r="L60" s="4"/>
      <c r="M60" s="4"/>
      <c r="N60" s="279" t="s">
        <v>153</v>
      </c>
      <c r="O60" s="280"/>
      <c r="P60" s="299"/>
      <c r="Q60" s="300"/>
      <c r="R60" s="300"/>
      <c r="S60" s="300"/>
      <c r="T60" s="300"/>
      <c r="U60" s="300"/>
      <c r="V60" s="300"/>
      <c r="W60" s="300"/>
      <c r="X60" s="300"/>
      <c r="Y60" s="300"/>
      <c r="Z60" s="301"/>
      <c r="AA60" s="302"/>
      <c r="AB60" s="303"/>
      <c r="AP60" s="52">
        <v>56</v>
      </c>
      <c r="AQ60" s="59">
        <v>-9622</v>
      </c>
    </row>
    <row r="61" spans="2:43" ht="16.5" customHeight="1" thickBot="1">
      <c r="B61" s="97"/>
      <c r="C61" s="8"/>
      <c r="D61" s="19" t="s">
        <v>34</v>
      </c>
      <c r="E61" s="8"/>
      <c r="F61" s="8"/>
      <c r="G61" s="8"/>
      <c r="H61" s="8"/>
      <c r="I61" s="4"/>
      <c r="J61" s="4"/>
      <c r="K61" s="4"/>
      <c r="L61" s="4"/>
      <c r="M61" s="4"/>
      <c r="N61" s="279">
        <v>-9622</v>
      </c>
      <c r="O61" s="280"/>
      <c r="P61" s="288" t="s">
        <v>53</v>
      </c>
      <c r="Q61" s="289"/>
      <c r="R61" s="289"/>
      <c r="S61" s="289"/>
      <c r="T61" s="289"/>
      <c r="U61" s="289"/>
      <c r="V61" s="289"/>
      <c r="W61" s="289"/>
      <c r="X61" s="289"/>
      <c r="Y61" s="289"/>
      <c r="Z61" s="290"/>
      <c r="AA61" s="291">
        <v>158937585</v>
      </c>
      <c r="AB61" s="292"/>
      <c r="AP61" s="52">
        <v>1</v>
      </c>
      <c r="AQ61" s="59">
        <v>198792068</v>
      </c>
    </row>
    <row r="62" spans="2:43" ht="14.65" customHeight="1" thickBot="1">
      <c r="B62" s="293" t="s">
        <v>2</v>
      </c>
      <c r="C62" s="294"/>
      <c r="D62" s="294"/>
      <c r="E62" s="294"/>
      <c r="F62" s="294"/>
      <c r="G62" s="294"/>
      <c r="H62" s="294"/>
      <c r="I62" s="294"/>
      <c r="J62" s="294"/>
      <c r="K62" s="294"/>
      <c r="L62" s="294"/>
      <c r="M62" s="295"/>
      <c r="N62" s="296">
        <v>198792068</v>
      </c>
      <c r="O62" s="297"/>
      <c r="P62" s="274" t="s">
        <v>141</v>
      </c>
      <c r="Q62" s="275"/>
      <c r="R62" s="275"/>
      <c r="S62" s="275"/>
      <c r="T62" s="275"/>
      <c r="U62" s="275"/>
      <c r="V62" s="275"/>
      <c r="W62" s="275"/>
      <c r="X62" s="275"/>
      <c r="Y62" s="275"/>
      <c r="Z62" s="298"/>
      <c r="AA62" s="296">
        <v>198792068</v>
      </c>
      <c r="AB62" s="297"/>
      <c r="AP62" s="52">
        <v>59</v>
      </c>
      <c r="AQ62" s="59">
        <v>35085771</v>
      </c>
    </row>
    <row r="63" spans="2:43" ht="19.149999999999999" customHeight="1">
      <c r="B63" s="287" t="s">
        <v>169</v>
      </c>
      <c r="C63" s="287"/>
      <c r="D63" s="287"/>
      <c r="E63" s="287"/>
      <c r="F63" s="287"/>
      <c r="G63" s="287"/>
      <c r="H63" s="287"/>
      <c r="I63" s="287"/>
      <c r="J63" s="287"/>
      <c r="K63" s="287"/>
      <c r="L63" s="287"/>
      <c r="M63" s="287"/>
      <c r="N63" s="287"/>
      <c r="O63" s="287"/>
      <c r="P63" s="287"/>
      <c r="Q63" s="287"/>
      <c r="R63" s="287"/>
      <c r="S63" s="287"/>
      <c r="T63" s="287"/>
      <c r="U63" s="287"/>
      <c r="V63" s="287"/>
      <c r="W63" s="287"/>
      <c r="X63" s="287"/>
      <c r="Y63" s="287"/>
      <c r="Z63" s="287"/>
      <c r="AA63" s="287"/>
      <c r="AB63" s="287"/>
      <c r="AP63" s="52">
        <v>60</v>
      </c>
      <c r="AQ63" s="59">
        <v>31003300</v>
      </c>
    </row>
    <row r="64" spans="2:43" ht="14.65" customHeight="1">
      <c r="B64" s="3"/>
      <c r="C64" s="3"/>
      <c r="D64" s="3"/>
      <c r="E64" s="3"/>
      <c r="F64" s="3"/>
      <c r="G64" s="3"/>
      <c r="H64" s="3"/>
      <c r="I64" s="3"/>
      <c r="J64" s="3"/>
      <c r="K64" s="3"/>
      <c r="L64" s="3"/>
      <c r="M64" s="3"/>
      <c r="N64" s="3"/>
      <c r="O64" s="3"/>
      <c r="AA64" s="2"/>
      <c r="AB64" s="2"/>
      <c r="AP64" s="52">
        <v>61</v>
      </c>
      <c r="AQ64" s="59" t="s">
        <v>153</v>
      </c>
    </row>
    <row r="65" spans="1:43" ht="5.45" customHeight="1">
      <c r="AA65" s="3"/>
      <c r="AB65" s="3"/>
      <c r="AP65" s="52">
        <v>62</v>
      </c>
      <c r="AQ65" s="59">
        <v>4080630</v>
      </c>
    </row>
    <row r="66" spans="1:43" ht="14.65" customHeight="1">
      <c r="M66" s="93"/>
      <c r="AP66" s="52">
        <v>63</v>
      </c>
      <c r="AQ66" s="59">
        <v>1841</v>
      </c>
    </row>
    <row r="67" spans="1:43" ht="14.65" customHeight="1">
      <c r="M67" s="111"/>
      <c r="AP67" s="52">
        <v>64</v>
      </c>
      <c r="AQ67" s="59" t="s">
        <v>153</v>
      </c>
    </row>
    <row r="68" spans="1:43" ht="14.65" customHeight="1">
      <c r="AP68" s="52">
        <v>65</v>
      </c>
      <c r="AQ68" s="59">
        <v>4768711</v>
      </c>
    </row>
    <row r="69" spans="1:43" ht="14.65" customHeight="1">
      <c r="AP69" s="52">
        <v>66</v>
      </c>
      <c r="AQ69" s="59">
        <v>4120336</v>
      </c>
    </row>
    <row r="70" spans="1:43" ht="14.65" customHeight="1">
      <c r="AP70" s="52">
        <v>67</v>
      </c>
      <c r="AQ70" s="59" t="s">
        <v>153</v>
      </c>
    </row>
    <row r="71" spans="1:43" ht="14.65" customHeight="1">
      <c r="AP71" s="52">
        <v>68</v>
      </c>
      <c r="AQ71" s="59" t="s">
        <v>153</v>
      </c>
    </row>
    <row r="72" spans="1:43" ht="14.65" customHeight="1">
      <c r="AP72" s="52">
        <v>69</v>
      </c>
      <c r="AQ72" s="59" t="s">
        <v>153</v>
      </c>
    </row>
    <row r="73" spans="1:43" ht="14.65" customHeight="1">
      <c r="AP73" s="52">
        <v>70</v>
      </c>
      <c r="AQ73" s="59" t="s">
        <v>153</v>
      </c>
    </row>
    <row r="74" spans="1:43" ht="14.65" customHeight="1">
      <c r="AP74" s="52">
        <v>71</v>
      </c>
      <c r="AQ74" s="59">
        <v>405637</v>
      </c>
    </row>
    <row r="75" spans="1:43" ht="14.65" customHeight="1">
      <c r="AP75" s="52">
        <v>72</v>
      </c>
      <c r="AQ75" s="59">
        <v>242566</v>
      </c>
    </row>
    <row r="76" spans="1:43" ht="14.65" customHeight="1">
      <c r="AP76" s="52">
        <v>73</v>
      </c>
      <c r="AQ76" s="59">
        <v>173</v>
      </c>
    </row>
    <row r="77" spans="1:43" ht="14.65" customHeight="1">
      <c r="A77" s="2"/>
      <c r="AP77" s="52">
        <v>58</v>
      </c>
      <c r="AQ77" s="59">
        <v>39854482</v>
      </c>
    </row>
    <row r="78" spans="1:43" ht="14.65" customHeight="1">
      <c r="A78" s="3"/>
      <c r="AP78" s="52">
        <v>75</v>
      </c>
      <c r="AQ78" s="59">
        <v>197329551</v>
      </c>
    </row>
    <row r="79" spans="1:43" ht="14.65" customHeight="1">
      <c r="P79" s="2"/>
      <c r="Q79" s="2"/>
      <c r="R79" s="2"/>
      <c r="S79" s="2"/>
      <c r="T79" s="2"/>
      <c r="U79" s="2"/>
      <c r="V79" s="2"/>
      <c r="W79" s="2"/>
      <c r="X79" s="2"/>
      <c r="Y79" s="2"/>
      <c r="Z79" s="2"/>
      <c r="AP79" s="52">
        <v>76</v>
      </c>
      <c r="AQ79" s="59">
        <v>-38391965</v>
      </c>
    </row>
    <row r="80" spans="1:43" ht="14.65" customHeight="1">
      <c r="P80" s="3"/>
      <c r="Q80" s="3"/>
      <c r="R80" s="3"/>
      <c r="S80" s="3"/>
      <c r="T80" s="3"/>
      <c r="U80" s="3"/>
      <c r="V80" s="3"/>
      <c r="W80" s="3"/>
      <c r="X80" s="3"/>
      <c r="Y80" s="3"/>
      <c r="Z80" s="3"/>
      <c r="AP80" s="13">
        <v>74</v>
      </c>
      <c r="AQ80" s="59">
        <v>158937585</v>
      </c>
    </row>
    <row r="81" spans="1:43" ht="14.65" customHeight="1">
      <c r="AP81" s="13">
        <v>57</v>
      </c>
      <c r="AQ81" s="59">
        <v>198792068</v>
      </c>
    </row>
    <row r="82" spans="1:43" ht="14.65" customHeight="1">
      <c r="AP82" s="15"/>
      <c r="AQ82" s="15"/>
    </row>
    <row r="83" spans="1:43" s="2" customFormat="1" ht="14.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P83" s="24"/>
      <c r="AQ83" s="24"/>
    </row>
    <row r="84" spans="1:43" s="3" customFormat="1" ht="14.65" hidden="1"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P84" s="13"/>
      <c r="AQ84" s="13"/>
    </row>
    <row r="85" spans="1:43" ht="14.65" hidden="1" customHeight="1"/>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c r="B105" s="2"/>
      <c r="C105" s="2"/>
      <c r="D105" s="2"/>
      <c r="E105" s="2"/>
      <c r="F105" s="2"/>
      <c r="G105" s="2"/>
      <c r="H105" s="2"/>
      <c r="I105" s="2"/>
      <c r="J105" s="2"/>
      <c r="K105" s="2"/>
      <c r="L105" s="2"/>
      <c r="M105" s="2"/>
      <c r="N105" s="2"/>
      <c r="O105" s="2"/>
    </row>
    <row r="106" spans="2:28" ht="14.65" hidden="1" customHeight="1">
      <c r="B106" s="3"/>
      <c r="C106" s="3"/>
      <c r="D106" s="3"/>
      <c r="E106" s="3"/>
      <c r="F106" s="3"/>
      <c r="G106" s="3"/>
      <c r="H106" s="3"/>
      <c r="I106" s="3"/>
      <c r="J106" s="3"/>
      <c r="K106" s="3"/>
      <c r="L106" s="3"/>
      <c r="M106" s="3"/>
      <c r="N106" s="3"/>
      <c r="O106" s="3"/>
      <c r="AA106" s="2"/>
      <c r="AB106" s="2"/>
    </row>
    <row r="107" spans="2:28" ht="14.65" hidden="1" customHeight="1">
      <c r="AA107" s="3"/>
      <c r="AB107" s="3"/>
    </row>
    <row r="108" spans="2:28" ht="14.65" hidden="1" customHeight="1"/>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c r="A119" s="2"/>
    </row>
    <row r="120" spans="1:43" ht="14.65" hidden="1" customHeight="1">
      <c r="A120" s="3"/>
    </row>
    <row r="121" spans="1:43" ht="14.65" hidden="1" customHeight="1">
      <c r="P121" s="2"/>
      <c r="Q121" s="2"/>
      <c r="R121" s="2"/>
      <c r="S121" s="2"/>
      <c r="T121" s="2"/>
      <c r="U121" s="2"/>
      <c r="V121" s="2"/>
      <c r="W121" s="2"/>
      <c r="X121" s="2"/>
      <c r="Y121" s="2"/>
      <c r="Z121" s="2"/>
    </row>
    <row r="122" spans="1:43" ht="14.65" hidden="1" customHeight="1">
      <c r="P122" s="3"/>
      <c r="Q122" s="3"/>
      <c r="R122" s="3"/>
      <c r="S122" s="3"/>
      <c r="T122" s="3"/>
      <c r="U122" s="3"/>
      <c r="V122" s="3"/>
      <c r="W122" s="3"/>
      <c r="X122" s="3"/>
      <c r="Y122" s="3"/>
      <c r="Z122" s="3"/>
    </row>
    <row r="123" spans="1:43" ht="14.65" hidden="1" customHeight="1"/>
    <row r="124" spans="1:43" ht="14.65" hidden="1" customHeight="1">
      <c r="AP124" s="15"/>
      <c r="AQ124" s="15"/>
    </row>
    <row r="125" spans="1:43" s="2" customFormat="1" ht="14.65"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P125" s="24"/>
      <c r="AQ125" s="24"/>
    </row>
    <row r="126" spans="1:43" s="3"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P126" s="13"/>
      <c r="AQ126" s="13"/>
    </row>
    <row r="127" spans="1:43" ht="14.65" hidden="1" customHeight="1"/>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28" ht="14.65" hidden="1" customHeight="1"/>
    <row r="146" spans="2:28" ht="14.65" hidden="1" customHeight="1"/>
    <row r="147" spans="2:28" ht="14.65" hidden="1" customHeight="1"/>
    <row r="148" spans="2:28" ht="14.65" hidden="1" customHeight="1"/>
    <row r="149" spans="2:28" ht="14.65" hidden="1" customHeight="1"/>
    <row r="150" spans="2:28" ht="14.65" hidden="1" customHeight="1"/>
    <row r="151" spans="2:28" ht="14.65" hidden="1" customHeight="1"/>
    <row r="152" spans="2:28" ht="14.65" hidden="1" customHeight="1"/>
    <row r="153" spans="2:28" ht="14.65" hidden="1" customHeight="1"/>
    <row r="154" spans="2:28" ht="14.65" hidden="1" customHeight="1"/>
    <row r="155" spans="2:28" ht="14.65" hidden="1" customHeight="1"/>
    <row r="156" spans="2:28" ht="14.65" hidden="1" customHeight="1"/>
    <row r="157" spans="2:28" ht="14.65" hidden="1" customHeight="1"/>
    <row r="158" spans="2:28" ht="14.65" hidden="1" customHeight="1"/>
    <row r="159" spans="2:28" ht="14.65" hidden="1" customHeight="1">
      <c r="B159" s="2"/>
      <c r="C159" s="2"/>
      <c r="D159" s="2"/>
      <c r="E159" s="2"/>
      <c r="F159" s="2"/>
      <c r="G159" s="2"/>
      <c r="H159" s="2"/>
      <c r="I159" s="2"/>
      <c r="J159" s="2"/>
      <c r="K159" s="2"/>
      <c r="L159" s="2"/>
      <c r="M159" s="2"/>
      <c r="N159" s="2"/>
      <c r="O159" s="2"/>
    </row>
    <row r="160" spans="2:28" ht="14.65" hidden="1" customHeight="1">
      <c r="B160" s="3"/>
      <c r="C160" s="3"/>
      <c r="D160" s="3"/>
      <c r="E160" s="3"/>
      <c r="F160" s="3"/>
      <c r="G160" s="3"/>
      <c r="H160" s="3"/>
      <c r="I160" s="3"/>
      <c r="J160" s="3"/>
      <c r="K160" s="3"/>
      <c r="L160" s="3"/>
      <c r="M160" s="3"/>
      <c r="N160" s="3"/>
      <c r="O160" s="3"/>
      <c r="AA160" s="2"/>
      <c r="AB160" s="2"/>
    </row>
    <row r="161" spans="1:28" ht="14.65" hidden="1" customHeight="1">
      <c r="AA161" s="3"/>
      <c r="AB161" s="3"/>
    </row>
    <row r="162" spans="1:28" ht="14.65" hidden="1" customHeight="1"/>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c r="A173" s="2"/>
    </row>
    <row r="174" spans="1:28" ht="14.65" hidden="1" customHeight="1">
      <c r="A174" s="3"/>
    </row>
    <row r="175" spans="1:28" ht="14.65" hidden="1" customHeight="1">
      <c r="P175" s="2"/>
      <c r="Q175" s="2"/>
      <c r="R175" s="2"/>
      <c r="S175" s="2"/>
      <c r="T175" s="2"/>
      <c r="U175" s="2"/>
      <c r="V175" s="2"/>
      <c r="W175" s="2"/>
      <c r="X175" s="2"/>
      <c r="Y175" s="2"/>
      <c r="Z175" s="2"/>
    </row>
    <row r="176" spans="1:28" ht="14.65" hidden="1" customHeight="1">
      <c r="P176" s="3"/>
      <c r="Q176" s="3"/>
      <c r="R176" s="3"/>
      <c r="S176" s="3"/>
      <c r="T176" s="3"/>
      <c r="U176" s="3"/>
      <c r="V176" s="3"/>
      <c r="W176" s="3"/>
      <c r="X176" s="3"/>
      <c r="Y176" s="3"/>
      <c r="Z176" s="3"/>
    </row>
    <row r="177" spans="1:43" ht="14.65" hidden="1" customHeight="1"/>
    <row r="178" spans="1:43" ht="14.65" hidden="1" customHeight="1">
      <c r="AP178" s="15"/>
      <c r="AQ178" s="15"/>
    </row>
    <row r="179" spans="1:43" s="2" customFormat="1" ht="14.65" hidden="1"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P179" s="24"/>
      <c r="AQ179" s="24"/>
    </row>
    <row r="180" spans="1:43" s="3"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P180" s="13"/>
      <c r="AQ180" s="13"/>
    </row>
    <row r="181" spans="1:43" ht="14.65" hidden="1" customHeight="1"/>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c r="B219" s="10"/>
      <c r="C219" s="10"/>
      <c r="D219" s="10"/>
      <c r="E219" s="10"/>
      <c r="F219" s="10"/>
      <c r="G219" s="10"/>
      <c r="H219" s="10"/>
      <c r="I219" s="10"/>
      <c r="J219" s="10"/>
      <c r="K219" s="10"/>
      <c r="L219" s="10"/>
      <c r="M219" s="10"/>
      <c r="N219" s="10"/>
      <c r="O219" s="10"/>
    </row>
    <row r="220" spans="2:28" ht="14.65" hidden="1" customHeight="1">
      <c r="AA220" s="10"/>
      <c r="AB220" s="10"/>
    </row>
    <row r="221" spans="2:28" ht="14.65" hidden="1" customHeight="1">
      <c r="B221" s="2"/>
      <c r="C221" s="2"/>
      <c r="D221" s="2"/>
      <c r="E221" s="2"/>
      <c r="F221" s="2"/>
      <c r="G221" s="2"/>
      <c r="H221" s="2"/>
      <c r="I221" s="2"/>
      <c r="J221" s="2"/>
      <c r="K221" s="2"/>
      <c r="L221" s="2"/>
      <c r="M221" s="2"/>
      <c r="N221" s="2"/>
      <c r="O221" s="2"/>
    </row>
    <row r="222" spans="2:28" ht="14.65" hidden="1" customHeight="1">
      <c r="B222" s="2"/>
      <c r="C222" s="2"/>
      <c r="D222" s="2"/>
      <c r="E222" s="2"/>
      <c r="F222" s="2"/>
      <c r="G222" s="2"/>
      <c r="H222" s="2"/>
      <c r="I222" s="2"/>
      <c r="J222" s="2"/>
      <c r="K222" s="2"/>
      <c r="L222" s="2"/>
      <c r="M222" s="2"/>
      <c r="N222" s="2"/>
      <c r="O222" s="2"/>
      <c r="AA222" s="2"/>
      <c r="AB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AA227" s="2"/>
      <c r="AB227" s="2"/>
    </row>
    <row r="228" spans="1:43" ht="14.65" hidden="1" customHeight="1"/>
    <row r="229" spans="1:43" ht="14.65" hidden="1" customHeight="1">
      <c r="B229" s="2"/>
      <c r="C229" s="2"/>
      <c r="D229" s="2"/>
      <c r="E229" s="2"/>
      <c r="F229" s="2"/>
      <c r="G229" s="2"/>
      <c r="H229" s="2"/>
      <c r="I229" s="2"/>
      <c r="J229" s="2"/>
      <c r="K229" s="2"/>
      <c r="L229" s="2"/>
      <c r="M229" s="2"/>
      <c r="N229" s="2"/>
      <c r="O229" s="2"/>
    </row>
    <row r="230" spans="1:43" ht="14.65" hidden="1" customHeight="1">
      <c r="B230" s="2"/>
      <c r="C230" s="2"/>
      <c r="D230" s="2"/>
      <c r="E230" s="2"/>
      <c r="F230" s="2"/>
      <c r="G230" s="2"/>
      <c r="H230" s="2"/>
      <c r="I230" s="2"/>
      <c r="J230" s="2"/>
      <c r="K230" s="2"/>
      <c r="L230" s="2"/>
      <c r="M230" s="2"/>
      <c r="N230" s="2"/>
      <c r="O230" s="2"/>
      <c r="AA230" s="2"/>
      <c r="AB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AA232" s="2"/>
      <c r="AB232" s="2"/>
    </row>
    <row r="233" spans="1:43" ht="14.65" hidden="1" customHeight="1">
      <c r="A233" s="10"/>
    </row>
    <row r="234" spans="1:43" ht="14.65" hidden="1" customHeight="1"/>
    <row r="235" spans="1:43" ht="14.65" hidden="1" customHeight="1">
      <c r="A235" s="2"/>
      <c r="P235" s="10"/>
      <c r="Q235" s="10"/>
      <c r="R235" s="10"/>
      <c r="S235" s="10"/>
      <c r="T235" s="10"/>
      <c r="U235" s="10"/>
      <c r="V235" s="10"/>
      <c r="W235" s="10"/>
      <c r="X235" s="10"/>
      <c r="Y235" s="10"/>
      <c r="Z235" s="10"/>
    </row>
    <row r="236" spans="1:43" ht="14.65" hidden="1" customHeight="1">
      <c r="A236" s="2"/>
    </row>
    <row r="237" spans="1:43" ht="14.65" hidden="1" customHeight="1">
      <c r="A237" s="2"/>
      <c r="P237" s="2"/>
      <c r="Q237" s="2"/>
      <c r="R237" s="2"/>
      <c r="S237" s="2"/>
      <c r="T237" s="2"/>
      <c r="U237" s="2"/>
      <c r="V237" s="2"/>
      <c r="W237" s="2"/>
      <c r="X237" s="2"/>
      <c r="Y237" s="2"/>
      <c r="Z237" s="2"/>
    </row>
    <row r="238" spans="1:43" ht="14.65" hidden="1" customHeight="1">
      <c r="A238" s="2"/>
      <c r="P238" s="2"/>
      <c r="Q238" s="2"/>
      <c r="R238" s="2"/>
      <c r="S238" s="2"/>
      <c r="T238" s="2"/>
      <c r="U238" s="2"/>
      <c r="V238" s="2"/>
      <c r="W238" s="2"/>
      <c r="X238" s="2"/>
      <c r="Y238" s="2"/>
      <c r="Z238" s="2"/>
      <c r="AP238" s="48"/>
      <c r="AQ238" s="48"/>
    </row>
    <row r="239" spans="1:43" s="10" customFormat="1" ht="14.65" hidden="1" customHeight="1">
      <c r="A239" s="2"/>
      <c r="B239" s="1"/>
      <c r="C239" s="1"/>
      <c r="D239" s="1"/>
      <c r="E239" s="1"/>
      <c r="F239" s="1"/>
      <c r="G239" s="1"/>
      <c r="H239" s="1"/>
      <c r="I239" s="1"/>
      <c r="J239" s="1"/>
      <c r="K239" s="1"/>
      <c r="L239" s="1"/>
      <c r="M239" s="1"/>
      <c r="N239" s="1"/>
      <c r="O239" s="1"/>
      <c r="P239" s="2"/>
      <c r="Q239" s="2"/>
      <c r="R239" s="2"/>
      <c r="S239" s="2"/>
      <c r="T239" s="2"/>
      <c r="U239" s="2"/>
      <c r="V239" s="2"/>
      <c r="W239" s="2"/>
      <c r="X239" s="2"/>
      <c r="Y239" s="2"/>
      <c r="Z239" s="2"/>
      <c r="AA239" s="1"/>
      <c r="AB239" s="1"/>
      <c r="AP239" s="13"/>
      <c r="AQ239" s="13"/>
    </row>
    <row r="240" spans="1:43" ht="14.65" hidden="1" customHeight="1">
      <c r="A240" s="2"/>
      <c r="P240" s="2"/>
      <c r="Q240" s="2"/>
      <c r="R240" s="2"/>
      <c r="S240" s="2"/>
      <c r="T240" s="2"/>
      <c r="U240" s="2"/>
      <c r="V240" s="2"/>
      <c r="W240" s="2"/>
      <c r="X240" s="2"/>
      <c r="Y240" s="2"/>
      <c r="Z240" s="2"/>
      <c r="AP240" s="15"/>
      <c r="AQ240" s="15"/>
    </row>
    <row r="241" spans="1:43" s="2" customFormat="1" ht="14.65" hidden="1" customHeight="1">
      <c r="A241" s="1"/>
      <c r="B241" s="1"/>
      <c r="C241" s="1"/>
      <c r="D241" s="1"/>
      <c r="E241" s="1"/>
      <c r="F241" s="1"/>
      <c r="G241" s="1"/>
      <c r="H241" s="1"/>
      <c r="I241" s="1"/>
      <c r="J241" s="1"/>
      <c r="K241" s="1"/>
      <c r="L241" s="1"/>
      <c r="M241" s="1"/>
      <c r="N241" s="1"/>
      <c r="O241" s="1"/>
      <c r="AA241" s="1"/>
      <c r="AB241" s="1"/>
      <c r="AP241" s="15"/>
      <c r="AQ241" s="15"/>
    </row>
    <row r="242" spans="1:43" s="2" customFormat="1" ht="14.65" hidden="1" customHeight="1">
      <c r="A242" s="1"/>
      <c r="B242" s="1"/>
      <c r="C242" s="1"/>
      <c r="D242" s="1"/>
      <c r="E242" s="1"/>
      <c r="F242" s="1"/>
      <c r="G242" s="1"/>
      <c r="H242" s="1"/>
      <c r="I242" s="1"/>
      <c r="J242" s="1"/>
      <c r="K242" s="1"/>
      <c r="L242" s="1"/>
      <c r="M242" s="1"/>
      <c r="N242" s="1"/>
      <c r="O242" s="1"/>
      <c r="AA242" s="1"/>
      <c r="AB242" s="1"/>
      <c r="AP242" s="15"/>
      <c r="AQ242" s="15"/>
    </row>
    <row r="243" spans="1:43" s="2" customFormat="1" ht="14.65" hidden="1"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P243" s="15"/>
      <c r="AQ243" s="1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P244" s="15"/>
      <c r="AQ244" s="15"/>
    </row>
    <row r="245" spans="1:43" s="2" customFormat="1" ht="14.65" hidden="1" customHeight="1">
      <c r="B245" s="1"/>
      <c r="C245" s="1"/>
      <c r="D245" s="1"/>
      <c r="E245" s="1"/>
      <c r="F245" s="1"/>
      <c r="G245" s="1"/>
      <c r="H245" s="1"/>
      <c r="I245" s="1"/>
      <c r="J245" s="1"/>
      <c r="K245" s="1"/>
      <c r="L245" s="1"/>
      <c r="M245" s="1"/>
      <c r="N245" s="1"/>
      <c r="O245" s="1"/>
      <c r="AA245" s="1"/>
      <c r="AB245" s="1"/>
      <c r="AP245" s="15"/>
      <c r="AQ245" s="15"/>
    </row>
    <row r="246" spans="1:43" s="2" customFormat="1" ht="14.65" hidden="1" customHeight="1">
      <c r="A246" s="1"/>
      <c r="B246" s="1"/>
      <c r="C246" s="1"/>
      <c r="D246" s="1"/>
      <c r="E246" s="1"/>
      <c r="F246" s="1"/>
      <c r="G246" s="1"/>
      <c r="H246" s="1"/>
      <c r="I246" s="1"/>
      <c r="J246" s="1"/>
      <c r="K246" s="1"/>
      <c r="L246" s="1"/>
      <c r="M246" s="1"/>
      <c r="N246" s="1"/>
      <c r="O246" s="1"/>
      <c r="AA246" s="1"/>
      <c r="AB246" s="1"/>
      <c r="AP246" s="13"/>
      <c r="AQ246" s="13"/>
    </row>
    <row r="247" spans="1:43" ht="14.65" hidden="1" customHeight="1">
      <c r="P247" s="2"/>
      <c r="Q247" s="2"/>
      <c r="R247" s="2"/>
      <c r="S247" s="2"/>
      <c r="T247" s="2"/>
      <c r="U247" s="2"/>
      <c r="V247" s="2"/>
      <c r="W247" s="2"/>
      <c r="X247" s="2"/>
      <c r="Y247" s="2"/>
      <c r="Z247" s="2"/>
    </row>
    <row r="248" spans="1:43" ht="14.65" hidden="1" customHeight="1">
      <c r="AP248" s="15"/>
      <c r="AQ248" s="15"/>
    </row>
    <row r="249" spans="1:43" s="2" customFormat="1" ht="14.65" hidden="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P249" s="15"/>
      <c r="AQ249" s="15"/>
    </row>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P250" s="15"/>
      <c r="AQ250" s="1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P251" s="13"/>
      <c r="AQ251" s="13"/>
    </row>
    <row r="252" spans="1:43" ht="14.65" hidden="1" customHeight="1"/>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sheetData>
  <mergeCells count="122">
    <mergeCell ref="B63:AB63"/>
    <mergeCell ref="N61:O61"/>
    <mergeCell ref="P61:Z61"/>
    <mergeCell ref="AA61:AB61"/>
    <mergeCell ref="B62:M62"/>
    <mergeCell ref="N62:O62"/>
    <mergeCell ref="P62:Z62"/>
    <mergeCell ref="AA62:AB62"/>
    <mergeCell ref="N58:O58"/>
    <mergeCell ref="AA58:AB58"/>
    <mergeCell ref="N59:O59"/>
    <mergeCell ref="AA59:AB59"/>
    <mergeCell ref="N60:O60"/>
    <mergeCell ref="P60:Z60"/>
    <mergeCell ref="AA60:AB60"/>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39:O39"/>
    <mergeCell ref="AA39:AB39"/>
    <mergeCell ref="N40:O40"/>
    <mergeCell ref="AA40:AB40"/>
    <mergeCell ref="N41:O41"/>
    <mergeCell ref="AA41:AB41"/>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15:O15"/>
    <mergeCell ref="AA15:AB15"/>
    <mergeCell ref="N16:O16"/>
    <mergeCell ref="AA16:AB16"/>
    <mergeCell ref="N17:O17"/>
    <mergeCell ref="AA17:AB17"/>
    <mergeCell ref="N12:O12"/>
    <mergeCell ref="AA12:AB12"/>
    <mergeCell ref="N13:O13"/>
    <mergeCell ref="AA13:AB13"/>
    <mergeCell ref="N14:O14"/>
    <mergeCell ref="AA14:AB14"/>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 ref="N9:O9"/>
    <mergeCell ref="AA9:AB9"/>
  </mergeCells>
  <phoneticPr fontId="61"/>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3"/>
  <sheetViews>
    <sheetView view="pageBreakPreview" zoomScaleNormal="100" zoomScaleSheetLayoutView="100" workbookViewId="0">
      <selection activeCell="AG25" sqref="AG25"/>
    </sheetView>
  </sheetViews>
  <sheetFormatPr defaultColWidth="9" defaultRowHeight="18" customHeight="1"/>
  <cols>
    <col min="1" max="1" width="1.25" style="5" customWidth="1"/>
    <col min="2" max="10" width="2.125" style="5" customWidth="1"/>
    <col min="11" max="11" width="22.875" style="5" customWidth="1"/>
    <col min="12" max="13" width="9.125" style="5" customWidth="1"/>
    <col min="14" max="14" width="0.5" style="5" customWidth="1"/>
    <col min="15" max="20" width="9" style="5" hidden="1" customWidth="1"/>
    <col min="21" max="22" width="9" style="13" hidden="1" customWidth="1"/>
    <col min="23" max="16384" width="9" style="5"/>
  </cols>
  <sheetData>
    <row r="1" spans="1:22" ht="18" customHeight="1">
      <c r="A1" s="306" t="s">
        <v>142</v>
      </c>
      <c r="B1" s="306"/>
      <c r="C1" s="306"/>
      <c r="D1" s="306"/>
      <c r="E1" s="306"/>
      <c r="F1" s="306"/>
      <c r="G1" s="306"/>
      <c r="H1" s="306"/>
      <c r="I1" s="306"/>
      <c r="J1" s="306"/>
      <c r="K1" s="306"/>
      <c r="L1" s="306"/>
      <c r="M1" s="306"/>
    </row>
    <row r="2" spans="1:22" ht="23.45" customHeight="1">
      <c r="A2" s="307" t="s">
        <v>164</v>
      </c>
      <c r="B2" s="307"/>
      <c r="C2" s="307"/>
      <c r="D2" s="307"/>
      <c r="E2" s="307"/>
      <c r="F2" s="307"/>
      <c r="G2" s="307"/>
      <c r="H2" s="307"/>
      <c r="I2" s="307"/>
      <c r="J2" s="307"/>
      <c r="K2" s="307"/>
      <c r="L2" s="307"/>
      <c r="M2" s="307"/>
      <c r="N2" s="30"/>
      <c r="O2" s="30"/>
    </row>
    <row r="3" spans="1:22" ht="14.1" customHeight="1">
      <c r="A3" s="308" t="s">
        <v>170</v>
      </c>
      <c r="B3" s="309"/>
      <c r="C3" s="309"/>
      <c r="D3" s="309"/>
      <c r="E3" s="309"/>
      <c r="F3" s="309"/>
      <c r="G3" s="309"/>
      <c r="H3" s="309"/>
      <c r="I3" s="309"/>
      <c r="J3" s="309"/>
      <c r="K3" s="309"/>
      <c r="L3" s="309"/>
      <c r="M3" s="309"/>
      <c r="N3" s="30"/>
      <c r="O3" s="30"/>
    </row>
    <row r="4" spans="1:22" ht="14.1" customHeight="1">
      <c r="A4" s="309" t="s">
        <v>172</v>
      </c>
      <c r="B4" s="309"/>
      <c r="C4" s="309"/>
      <c r="D4" s="309"/>
      <c r="E4" s="309"/>
      <c r="F4" s="309"/>
      <c r="G4" s="309"/>
      <c r="H4" s="309"/>
      <c r="I4" s="309"/>
      <c r="J4" s="309"/>
      <c r="K4" s="309"/>
      <c r="L4" s="309"/>
      <c r="M4" s="309"/>
      <c r="N4" s="30"/>
      <c r="O4" s="30"/>
    </row>
    <row r="5" spans="1:22" ht="15.95" customHeight="1" thickBot="1">
      <c r="A5" s="117"/>
      <c r="B5" s="30"/>
      <c r="C5" s="30"/>
      <c r="D5" s="30"/>
      <c r="E5" s="30"/>
      <c r="F5" s="30"/>
      <c r="G5" s="30"/>
      <c r="H5" s="30"/>
      <c r="I5" s="30"/>
      <c r="J5" s="30"/>
      <c r="K5" s="163"/>
      <c r="L5" s="30"/>
      <c r="M5" s="65" t="s">
        <v>167</v>
      </c>
      <c r="N5" s="30"/>
      <c r="O5" s="30"/>
    </row>
    <row r="6" spans="1:22" ht="15.95" customHeight="1" thickBot="1">
      <c r="A6" s="310" t="s">
        <v>0</v>
      </c>
      <c r="B6" s="311"/>
      <c r="C6" s="311"/>
      <c r="D6" s="311"/>
      <c r="E6" s="311"/>
      <c r="F6" s="311"/>
      <c r="G6" s="311"/>
      <c r="H6" s="311"/>
      <c r="I6" s="311"/>
      <c r="J6" s="311"/>
      <c r="K6" s="311"/>
      <c r="L6" s="312" t="s">
        <v>133</v>
      </c>
      <c r="M6" s="313"/>
      <c r="N6" s="30"/>
      <c r="O6" s="30"/>
      <c r="U6" s="52" t="s">
        <v>154</v>
      </c>
      <c r="V6" s="52"/>
    </row>
    <row r="7" spans="1:22" ht="15.95" customHeight="1">
      <c r="A7" s="77"/>
      <c r="B7" s="12" t="s">
        <v>57</v>
      </c>
      <c r="C7" s="12"/>
      <c r="D7" s="7"/>
      <c r="E7" s="12"/>
      <c r="F7" s="12"/>
      <c r="G7" s="12"/>
      <c r="H7" s="12"/>
      <c r="L7" s="304">
        <v>34911141</v>
      </c>
      <c r="M7" s="305"/>
      <c r="U7" s="52">
        <v>78</v>
      </c>
      <c r="V7" s="59">
        <v>34911141</v>
      </c>
    </row>
    <row r="8" spans="1:22" ht="15.95" customHeight="1">
      <c r="A8" s="77"/>
      <c r="B8" s="12"/>
      <c r="C8" s="12" t="s">
        <v>58</v>
      </c>
      <c r="D8" s="12"/>
      <c r="E8" s="12"/>
      <c r="F8" s="12"/>
      <c r="G8" s="12"/>
      <c r="H8" s="12"/>
      <c r="L8" s="304">
        <v>21129929</v>
      </c>
      <c r="M8" s="305"/>
      <c r="U8" s="52">
        <v>79</v>
      </c>
      <c r="V8" s="59">
        <v>21129929</v>
      </c>
    </row>
    <row r="9" spans="1:22" ht="15.95" customHeight="1">
      <c r="A9" s="77"/>
      <c r="B9" s="12"/>
      <c r="C9" s="12"/>
      <c r="D9" s="12" t="s">
        <v>59</v>
      </c>
      <c r="E9" s="12"/>
      <c r="F9" s="12"/>
      <c r="G9" s="12"/>
      <c r="H9" s="12"/>
      <c r="L9" s="304">
        <v>5271502</v>
      </c>
      <c r="M9" s="305"/>
      <c r="O9" s="5" t="s">
        <v>32</v>
      </c>
      <c r="U9" s="52">
        <v>80</v>
      </c>
      <c r="V9" s="59">
        <v>5271502</v>
      </c>
    </row>
    <row r="10" spans="1:22" ht="15.95" customHeight="1">
      <c r="A10" s="77"/>
      <c r="B10" s="12"/>
      <c r="C10" s="12"/>
      <c r="D10" s="12"/>
      <c r="E10" s="12" t="s">
        <v>143</v>
      </c>
      <c r="F10" s="12"/>
      <c r="G10" s="12"/>
      <c r="H10" s="12"/>
      <c r="L10" s="304">
        <v>4305638</v>
      </c>
      <c r="M10" s="305"/>
      <c r="U10" s="52">
        <v>81</v>
      </c>
      <c r="V10" s="59">
        <v>4305638</v>
      </c>
    </row>
    <row r="11" spans="1:22" ht="15.95" customHeight="1">
      <c r="A11" s="77"/>
      <c r="B11" s="12"/>
      <c r="C11" s="12"/>
      <c r="D11" s="12"/>
      <c r="E11" s="12" t="s">
        <v>135</v>
      </c>
      <c r="F11" s="12"/>
      <c r="G11" s="12"/>
      <c r="H11" s="12"/>
      <c r="L11" s="304">
        <v>405637</v>
      </c>
      <c r="M11" s="305"/>
      <c r="U11" s="52">
        <v>82</v>
      </c>
      <c r="V11" s="59">
        <v>405637</v>
      </c>
    </row>
    <row r="12" spans="1:22" ht="15.95" customHeight="1">
      <c r="A12" s="77"/>
      <c r="B12" s="12"/>
      <c r="C12" s="12"/>
      <c r="D12" s="12"/>
      <c r="E12" s="12" t="s">
        <v>134</v>
      </c>
      <c r="F12" s="12"/>
      <c r="G12" s="12"/>
      <c r="H12" s="12"/>
      <c r="L12" s="304">
        <v>222248</v>
      </c>
      <c r="M12" s="305"/>
      <c r="U12" s="52">
        <v>83</v>
      </c>
      <c r="V12" s="59">
        <v>222248</v>
      </c>
    </row>
    <row r="13" spans="1:22" ht="15.95" customHeight="1">
      <c r="A13" s="77"/>
      <c r="B13" s="12"/>
      <c r="C13" s="12"/>
      <c r="D13" s="12"/>
      <c r="E13" s="12" t="s">
        <v>1</v>
      </c>
      <c r="F13" s="12"/>
      <c r="G13" s="12"/>
      <c r="H13" s="12"/>
      <c r="L13" s="304">
        <v>337979</v>
      </c>
      <c r="M13" s="305"/>
      <c r="U13" s="52">
        <v>84</v>
      </c>
      <c r="V13" s="59">
        <v>337979</v>
      </c>
    </row>
    <row r="14" spans="1:22" ht="15.95" customHeight="1">
      <c r="A14" s="77"/>
      <c r="B14" s="12"/>
      <c r="C14" s="12"/>
      <c r="D14" s="12" t="s">
        <v>60</v>
      </c>
      <c r="E14" s="12"/>
      <c r="F14" s="12"/>
      <c r="G14" s="12"/>
      <c r="H14" s="12"/>
      <c r="L14" s="304">
        <v>15200588</v>
      </c>
      <c r="M14" s="305"/>
      <c r="U14" s="52">
        <v>85</v>
      </c>
      <c r="V14" s="59">
        <v>15200588</v>
      </c>
    </row>
    <row r="15" spans="1:22" ht="15.95" customHeight="1">
      <c r="A15" s="77"/>
      <c r="B15" s="12"/>
      <c r="C15" s="12"/>
      <c r="D15" s="12"/>
      <c r="E15" s="12" t="s">
        <v>61</v>
      </c>
      <c r="F15" s="12"/>
      <c r="G15" s="12"/>
      <c r="H15" s="12"/>
      <c r="L15" s="304">
        <v>7608729</v>
      </c>
      <c r="M15" s="305"/>
      <c r="U15" s="52">
        <v>86</v>
      </c>
      <c r="V15" s="59">
        <v>7608729</v>
      </c>
    </row>
    <row r="16" spans="1:22" ht="15.95" customHeight="1">
      <c r="A16" s="77"/>
      <c r="B16" s="12"/>
      <c r="C16" s="12"/>
      <c r="D16" s="12"/>
      <c r="E16" s="12" t="s">
        <v>62</v>
      </c>
      <c r="F16" s="12"/>
      <c r="G16" s="12"/>
      <c r="H16" s="12"/>
      <c r="L16" s="304">
        <v>511543</v>
      </c>
      <c r="M16" s="305"/>
      <c r="U16" s="52">
        <v>87</v>
      </c>
      <c r="V16" s="59">
        <v>511543</v>
      </c>
    </row>
    <row r="17" spans="1:22" ht="15.95" customHeight="1">
      <c r="A17" s="77"/>
      <c r="B17" s="12"/>
      <c r="C17" s="12"/>
      <c r="D17" s="12"/>
      <c r="E17" s="12" t="s">
        <v>63</v>
      </c>
      <c r="F17" s="12"/>
      <c r="G17" s="12"/>
      <c r="H17" s="12"/>
      <c r="L17" s="304">
        <v>7080315</v>
      </c>
      <c r="M17" s="305"/>
      <c r="U17" s="52">
        <v>88</v>
      </c>
      <c r="V17" s="59">
        <v>7080315</v>
      </c>
    </row>
    <row r="18" spans="1:22" ht="15.95" customHeight="1">
      <c r="A18" s="77"/>
      <c r="B18" s="12"/>
      <c r="C18" s="12"/>
      <c r="D18" s="12"/>
      <c r="E18" s="12" t="s">
        <v>1</v>
      </c>
      <c r="F18" s="12"/>
      <c r="G18" s="12"/>
      <c r="H18" s="12"/>
      <c r="L18" s="304" t="s">
        <v>153</v>
      </c>
      <c r="M18" s="305"/>
      <c r="U18" s="52">
        <v>89</v>
      </c>
      <c r="V18" s="59" t="s">
        <v>153</v>
      </c>
    </row>
    <row r="19" spans="1:22" ht="15.95" customHeight="1">
      <c r="A19" s="77"/>
      <c r="B19" s="12"/>
      <c r="C19" s="12"/>
      <c r="D19" s="12" t="s">
        <v>160</v>
      </c>
      <c r="E19" s="12"/>
      <c r="F19" s="12"/>
      <c r="G19" s="12"/>
      <c r="H19" s="12"/>
      <c r="L19" s="304">
        <v>657839</v>
      </c>
      <c r="M19" s="305"/>
      <c r="U19" s="52">
        <v>90</v>
      </c>
      <c r="V19" s="59">
        <v>657839</v>
      </c>
    </row>
    <row r="20" spans="1:22" ht="15.95" customHeight="1">
      <c r="A20" s="77"/>
      <c r="B20" s="12"/>
      <c r="C20" s="12"/>
      <c r="D20" s="7"/>
      <c r="E20" s="7" t="s">
        <v>64</v>
      </c>
      <c r="F20" s="7"/>
      <c r="G20" s="12"/>
      <c r="H20" s="12"/>
      <c r="L20" s="304">
        <v>151816</v>
      </c>
      <c r="M20" s="305"/>
      <c r="U20" s="52">
        <v>91</v>
      </c>
      <c r="V20" s="59">
        <v>151816</v>
      </c>
    </row>
    <row r="21" spans="1:22" ht="15.95" customHeight="1">
      <c r="A21" s="77"/>
      <c r="B21" s="12"/>
      <c r="C21" s="12"/>
      <c r="D21" s="7"/>
      <c r="E21" s="12" t="s">
        <v>65</v>
      </c>
      <c r="F21" s="12"/>
      <c r="G21" s="12"/>
      <c r="H21" s="12"/>
      <c r="L21" s="304">
        <v>10945</v>
      </c>
      <c r="M21" s="305"/>
      <c r="U21" s="52">
        <v>92</v>
      </c>
      <c r="V21" s="59">
        <v>10945</v>
      </c>
    </row>
    <row r="22" spans="1:22" ht="15.95" customHeight="1">
      <c r="A22" s="77"/>
      <c r="B22" s="12"/>
      <c r="C22" s="12"/>
      <c r="D22" s="7"/>
      <c r="E22" s="12" t="s">
        <v>1</v>
      </c>
      <c r="F22" s="12"/>
      <c r="G22" s="12"/>
      <c r="H22" s="12"/>
      <c r="L22" s="304">
        <v>495078</v>
      </c>
      <c r="M22" s="305"/>
      <c r="U22" s="52">
        <v>93</v>
      </c>
      <c r="V22" s="59">
        <v>495078</v>
      </c>
    </row>
    <row r="23" spans="1:22" ht="15.95" customHeight="1">
      <c r="A23" s="77"/>
      <c r="B23" s="12"/>
      <c r="C23" s="70" t="s">
        <v>66</v>
      </c>
      <c r="D23" s="70"/>
      <c r="E23" s="12"/>
      <c r="F23" s="12"/>
      <c r="G23" s="12"/>
      <c r="H23" s="12"/>
      <c r="L23" s="304">
        <v>13781212</v>
      </c>
      <c r="M23" s="305"/>
      <c r="U23" s="52">
        <v>94</v>
      </c>
      <c r="V23" s="59">
        <v>13781212</v>
      </c>
    </row>
    <row r="24" spans="1:22" ht="15.95" customHeight="1">
      <c r="A24" s="77"/>
      <c r="B24" s="12"/>
      <c r="C24" s="12"/>
      <c r="D24" s="12" t="s">
        <v>67</v>
      </c>
      <c r="E24" s="12"/>
      <c r="F24" s="12"/>
      <c r="G24" s="12"/>
      <c r="H24" s="12"/>
      <c r="L24" s="304">
        <v>4503745</v>
      </c>
      <c r="M24" s="305"/>
      <c r="U24" s="52">
        <v>95</v>
      </c>
      <c r="V24" s="59">
        <v>4503745</v>
      </c>
    </row>
    <row r="25" spans="1:22" ht="15.95" customHeight="1">
      <c r="A25" s="77"/>
      <c r="B25" s="12"/>
      <c r="C25" s="12"/>
      <c r="D25" s="12" t="s">
        <v>68</v>
      </c>
      <c r="E25" s="12"/>
      <c r="F25" s="12"/>
      <c r="G25" s="12"/>
      <c r="H25" s="12"/>
      <c r="L25" s="304">
        <v>6908874</v>
      </c>
      <c r="M25" s="305"/>
      <c r="U25" s="52">
        <v>96</v>
      </c>
      <c r="V25" s="59">
        <v>6908874</v>
      </c>
    </row>
    <row r="26" spans="1:22" ht="15.95" customHeight="1">
      <c r="A26" s="77"/>
      <c r="B26" s="12"/>
      <c r="C26" s="12"/>
      <c r="D26" s="12" t="s">
        <v>69</v>
      </c>
      <c r="E26" s="12"/>
      <c r="F26" s="12"/>
      <c r="G26" s="12"/>
      <c r="H26" s="12"/>
      <c r="L26" s="304">
        <v>2334871</v>
      </c>
      <c r="M26" s="305"/>
      <c r="U26" s="52">
        <v>97</v>
      </c>
      <c r="V26" s="59">
        <v>2334871</v>
      </c>
    </row>
    <row r="27" spans="1:22" ht="15.95" customHeight="1">
      <c r="A27" s="77"/>
      <c r="B27" s="12"/>
      <c r="C27" s="12"/>
      <c r="D27" s="12" t="s">
        <v>1</v>
      </c>
      <c r="E27" s="12"/>
      <c r="F27" s="12"/>
      <c r="G27" s="12"/>
      <c r="H27" s="12"/>
      <c r="L27" s="304">
        <v>33722</v>
      </c>
      <c r="M27" s="305"/>
      <c r="U27" s="52">
        <v>98</v>
      </c>
      <c r="V27" s="59">
        <v>33722</v>
      </c>
    </row>
    <row r="28" spans="1:22" ht="15.95" customHeight="1">
      <c r="A28" s="77"/>
      <c r="B28" s="47" t="s">
        <v>70</v>
      </c>
      <c r="C28" s="47"/>
      <c r="D28" s="12"/>
      <c r="E28" s="12"/>
      <c r="F28" s="12"/>
      <c r="G28" s="12"/>
      <c r="H28" s="12"/>
      <c r="L28" s="304">
        <v>2027968</v>
      </c>
      <c r="M28" s="305"/>
      <c r="U28" s="52">
        <v>99</v>
      </c>
      <c r="V28" s="59">
        <v>2027968</v>
      </c>
    </row>
    <row r="29" spans="1:22" ht="15.95" customHeight="1">
      <c r="A29" s="77"/>
      <c r="B29" s="12"/>
      <c r="C29" s="12" t="s">
        <v>71</v>
      </c>
      <c r="D29" s="47"/>
      <c r="E29" s="12"/>
      <c r="F29" s="12"/>
      <c r="G29" s="12"/>
      <c r="H29" s="12"/>
      <c r="I29" s="43"/>
      <c r="J29" s="43"/>
      <c r="K29" s="43"/>
      <c r="L29" s="304">
        <v>934866</v>
      </c>
      <c r="M29" s="305"/>
      <c r="U29" s="52">
        <v>100</v>
      </c>
      <c r="V29" s="59">
        <v>934866</v>
      </c>
    </row>
    <row r="30" spans="1:22" ht="15.95" customHeight="1">
      <c r="A30" s="77"/>
      <c r="B30" s="12"/>
      <c r="C30" s="12" t="s">
        <v>1</v>
      </c>
      <c r="D30" s="12"/>
      <c r="E30" s="7"/>
      <c r="F30" s="12"/>
      <c r="G30" s="12"/>
      <c r="H30" s="12"/>
      <c r="I30" s="43"/>
      <c r="J30" s="43"/>
      <c r="K30" s="43"/>
      <c r="L30" s="304">
        <v>1093102</v>
      </c>
      <c r="M30" s="305"/>
      <c r="U30" s="52">
        <v>101</v>
      </c>
      <c r="V30" s="59">
        <v>1093102</v>
      </c>
    </row>
    <row r="31" spans="1:22" ht="15.95" customHeight="1">
      <c r="A31" s="159" t="s">
        <v>56</v>
      </c>
      <c r="B31" s="40"/>
      <c r="C31" s="40"/>
      <c r="D31" s="40"/>
      <c r="E31" s="40"/>
      <c r="F31" s="40"/>
      <c r="G31" s="40"/>
      <c r="H31" s="40"/>
      <c r="I31" s="79"/>
      <c r="J31" s="79"/>
      <c r="K31" s="79"/>
      <c r="L31" s="314">
        <v>32883173</v>
      </c>
      <c r="M31" s="315"/>
      <c r="U31" s="52">
        <v>77</v>
      </c>
      <c r="V31" s="59">
        <v>32883173</v>
      </c>
    </row>
    <row r="32" spans="1:22" ht="15.95" customHeight="1">
      <c r="A32" s="77"/>
      <c r="B32" s="12" t="s">
        <v>73</v>
      </c>
      <c r="C32" s="12"/>
      <c r="D32" s="7"/>
      <c r="E32" s="12"/>
      <c r="F32" s="12"/>
      <c r="G32" s="12"/>
      <c r="H32" s="12"/>
      <c r="L32" s="304">
        <v>3071005</v>
      </c>
      <c r="M32" s="305"/>
      <c r="U32" s="52">
        <v>103</v>
      </c>
      <c r="V32" s="59">
        <v>3071005</v>
      </c>
    </row>
    <row r="33" spans="1:22" ht="15.95" customHeight="1">
      <c r="A33" s="77"/>
      <c r="B33" s="12"/>
      <c r="C33" s="7" t="s">
        <v>74</v>
      </c>
      <c r="D33" s="7"/>
      <c r="E33" s="12"/>
      <c r="F33" s="12"/>
      <c r="G33" s="12"/>
      <c r="H33" s="12"/>
      <c r="L33" s="304">
        <v>2991811</v>
      </c>
      <c r="M33" s="305"/>
      <c r="U33" s="52">
        <v>104</v>
      </c>
      <c r="V33" s="59">
        <v>2991811</v>
      </c>
    </row>
    <row r="34" spans="1:22" ht="15.95" customHeight="1">
      <c r="A34" s="77"/>
      <c r="B34" s="12"/>
      <c r="C34" s="70" t="s">
        <v>75</v>
      </c>
      <c r="D34" s="70"/>
      <c r="E34" s="12"/>
      <c r="F34" s="12"/>
      <c r="G34" s="12"/>
      <c r="H34" s="12"/>
      <c r="L34" s="304">
        <v>78730</v>
      </c>
      <c r="M34" s="305"/>
      <c r="U34" s="52">
        <v>105</v>
      </c>
      <c r="V34" s="59">
        <v>78730</v>
      </c>
    </row>
    <row r="35" spans="1:22" ht="15.95" customHeight="1">
      <c r="A35" s="77"/>
      <c r="B35" s="12"/>
      <c r="C35" s="7" t="s">
        <v>76</v>
      </c>
      <c r="D35" s="7"/>
      <c r="E35" s="12"/>
      <c r="F35" s="7"/>
      <c r="G35" s="12"/>
      <c r="H35" s="12"/>
      <c r="L35" s="304" t="s">
        <v>153</v>
      </c>
      <c r="M35" s="305"/>
      <c r="U35" s="52">
        <v>106</v>
      </c>
      <c r="V35" s="59" t="s">
        <v>153</v>
      </c>
    </row>
    <row r="36" spans="1:22" ht="15.95" customHeight="1">
      <c r="A36" s="77"/>
      <c r="B36" s="12"/>
      <c r="C36" s="12" t="s">
        <v>77</v>
      </c>
      <c r="D36" s="12"/>
      <c r="E36" s="12"/>
      <c r="F36" s="12"/>
      <c r="G36" s="12"/>
      <c r="H36" s="12"/>
      <c r="L36" s="304">
        <v>463</v>
      </c>
      <c r="M36" s="305"/>
      <c r="U36" s="52">
        <v>107</v>
      </c>
      <c r="V36" s="59">
        <v>463</v>
      </c>
    </row>
    <row r="37" spans="1:22" ht="15.95" customHeight="1">
      <c r="A37" s="77"/>
      <c r="B37" s="12"/>
      <c r="C37" s="12" t="s">
        <v>1</v>
      </c>
      <c r="D37" s="12"/>
      <c r="E37" s="12"/>
      <c r="F37" s="12"/>
      <c r="G37" s="12"/>
      <c r="H37" s="12"/>
      <c r="L37" s="304" t="s">
        <v>153</v>
      </c>
      <c r="M37" s="305"/>
      <c r="U37" s="52">
        <v>108</v>
      </c>
      <c r="V37" s="59" t="s">
        <v>153</v>
      </c>
    </row>
    <row r="38" spans="1:22" ht="15.95" customHeight="1">
      <c r="A38" s="77"/>
      <c r="B38" s="12" t="s">
        <v>78</v>
      </c>
      <c r="C38" s="12"/>
      <c r="D38" s="12"/>
      <c r="E38" s="12"/>
      <c r="F38" s="12"/>
      <c r="G38" s="12"/>
      <c r="H38" s="12"/>
      <c r="I38" s="43"/>
      <c r="J38" s="43"/>
      <c r="K38" s="43"/>
      <c r="L38" s="304" t="s">
        <v>153</v>
      </c>
      <c r="M38" s="305"/>
      <c r="U38" s="52">
        <v>109</v>
      </c>
      <c r="V38" s="59" t="s">
        <v>153</v>
      </c>
    </row>
    <row r="39" spans="1:22" ht="15.95" customHeight="1">
      <c r="A39" s="77"/>
      <c r="B39" s="12"/>
      <c r="C39" s="12" t="s">
        <v>79</v>
      </c>
      <c r="D39" s="12"/>
      <c r="E39" s="12"/>
      <c r="F39" s="12"/>
      <c r="G39" s="12"/>
      <c r="H39" s="12"/>
      <c r="I39" s="43"/>
      <c r="J39" s="43"/>
      <c r="K39" s="43"/>
      <c r="L39" s="304" t="s">
        <v>153</v>
      </c>
      <c r="M39" s="305"/>
      <c r="U39" s="52">
        <v>110</v>
      </c>
      <c r="V39" s="59" t="s">
        <v>153</v>
      </c>
    </row>
    <row r="40" spans="1:22" ht="15.95" customHeight="1" thickBot="1">
      <c r="A40" s="77"/>
      <c r="B40" s="12"/>
      <c r="C40" s="12" t="s">
        <v>1</v>
      </c>
      <c r="D40" s="12"/>
      <c r="E40" s="12"/>
      <c r="F40" s="12"/>
      <c r="G40" s="12"/>
      <c r="H40" s="12"/>
      <c r="I40" s="43"/>
      <c r="J40" s="43"/>
      <c r="K40" s="43"/>
      <c r="L40" s="304" t="s">
        <v>153</v>
      </c>
      <c r="M40" s="305"/>
      <c r="U40" s="52">
        <v>111</v>
      </c>
      <c r="V40" s="59" t="s">
        <v>153</v>
      </c>
    </row>
    <row r="41" spans="1:22" ht="15.95" customHeight="1" thickBot="1">
      <c r="A41" s="138" t="s">
        <v>72</v>
      </c>
      <c r="B41" s="50"/>
      <c r="C41" s="50"/>
      <c r="D41" s="50"/>
      <c r="E41" s="50"/>
      <c r="F41" s="50"/>
      <c r="G41" s="50"/>
      <c r="H41" s="50"/>
      <c r="I41" s="78"/>
      <c r="J41" s="78"/>
      <c r="K41" s="78"/>
      <c r="L41" s="317">
        <v>35954178</v>
      </c>
      <c r="M41" s="318"/>
      <c r="U41" s="52">
        <v>102</v>
      </c>
      <c r="V41" s="59">
        <v>35954178</v>
      </c>
    </row>
    <row r="42" spans="1:22" ht="19.149999999999999" customHeight="1">
      <c r="A42" s="316" t="s">
        <v>169</v>
      </c>
      <c r="B42" s="316"/>
      <c r="C42" s="316"/>
      <c r="D42" s="316"/>
      <c r="E42" s="316"/>
      <c r="F42" s="316"/>
      <c r="G42" s="316"/>
      <c r="H42" s="316"/>
      <c r="I42" s="316"/>
      <c r="J42" s="316"/>
      <c r="K42" s="316"/>
      <c r="L42" s="316"/>
      <c r="M42" s="316"/>
    </row>
    <row r="43" spans="1:22" ht="15.6" customHeight="1">
      <c r="A43" s="12"/>
      <c r="B43" s="12"/>
      <c r="C43" s="58"/>
      <c r="D43" s="58"/>
      <c r="E43" s="58"/>
      <c r="F43" s="58"/>
      <c r="G43" s="58"/>
      <c r="H43" s="58"/>
      <c r="I43" s="43"/>
      <c r="J43" s="43"/>
      <c r="K43" s="43"/>
    </row>
    <row r="44" spans="1:22" ht="15.6" customHeight="1">
      <c r="A44" s="12"/>
      <c r="B44" s="12"/>
      <c r="C44" s="12"/>
      <c r="D44" s="58"/>
      <c r="E44" s="58"/>
      <c r="F44" s="58"/>
      <c r="G44" s="58"/>
      <c r="H44" s="58"/>
      <c r="I44" s="43"/>
      <c r="J44" s="43"/>
      <c r="K44" s="43"/>
    </row>
    <row r="45" spans="1:22" ht="15.6" customHeight="1"/>
    <row r="46" spans="1:22" ht="3.75" customHeight="1"/>
    <row r="47" spans="1:22" ht="15.6" customHeight="1"/>
    <row r="48" spans="1:22" ht="15.6" customHeight="1"/>
    <row r="49" spans="1:22" ht="15.6" customHeight="1"/>
    <row r="50" spans="1:22" ht="15.6" customHeight="1"/>
    <row r="51" spans="1:22" ht="15.6" customHeight="1"/>
    <row r="52" spans="1:22" ht="15.6" customHeight="1">
      <c r="A52" s="9"/>
      <c r="B52" s="9"/>
      <c r="C52" s="9"/>
      <c r="D52" s="9"/>
      <c r="E52" s="9"/>
      <c r="F52" s="9"/>
      <c r="G52" s="9"/>
      <c r="H52" s="9"/>
      <c r="I52" s="9"/>
      <c r="J52" s="9"/>
      <c r="K52" s="9"/>
    </row>
    <row r="53" spans="1:22" ht="15.6" customHeight="1"/>
    <row r="54" spans="1:22" ht="15.6" customHeight="1"/>
    <row r="55" spans="1:22" ht="5.45" customHeight="1"/>
    <row r="56" spans="1:22" ht="15.6" customHeight="1"/>
    <row r="57" spans="1:22" ht="15.6" customHeight="1"/>
    <row r="58" spans="1:22" ht="15.6" customHeight="1"/>
    <row r="59" spans="1:22" ht="15.6" customHeight="1"/>
    <row r="60" spans="1:22" ht="15.6" customHeight="1"/>
    <row r="61" spans="1:22" ht="15.6" customHeight="1">
      <c r="U61" s="24"/>
      <c r="V61" s="24"/>
    </row>
    <row r="62" spans="1:22" ht="15.6" customHeight="1"/>
    <row r="63" spans="1:22" s="9" customFormat="1" ht="13.15" customHeight="1">
      <c r="A63" s="5"/>
      <c r="B63" s="5"/>
      <c r="C63" s="5"/>
      <c r="D63" s="5"/>
      <c r="E63" s="5"/>
      <c r="F63" s="5"/>
      <c r="G63" s="5"/>
      <c r="H63" s="5"/>
      <c r="I63" s="5"/>
      <c r="J63" s="5"/>
      <c r="K63" s="5"/>
      <c r="L63" s="5"/>
      <c r="M63" s="5"/>
      <c r="N63" s="5"/>
      <c r="O63" s="5"/>
      <c r="U63" s="13"/>
      <c r="V63" s="13"/>
    </row>
    <row r="64" spans="1:22" ht="18" customHeight="1">
      <c r="L64" s="9"/>
      <c r="M64" s="9"/>
      <c r="N64" s="9"/>
      <c r="O64" s="9"/>
    </row>
    <row r="65" ht="27.2" customHeight="1"/>
    <row r="86" spans="1:22" ht="18" customHeight="1">
      <c r="A86" s="7"/>
      <c r="B86" s="7"/>
      <c r="C86" s="7"/>
      <c r="D86" s="7"/>
      <c r="E86" s="7"/>
      <c r="F86" s="7"/>
      <c r="G86" s="7"/>
      <c r="H86" s="7"/>
      <c r="I86" s="7"/>
      <c r="J86" s="7"/>
      <c r="K86" s="7"/>
    </row>
    <row r="87" spans="1:22" ht="18" customHeight="1">
      <c r="A87" s="9"/>
      <c r="B87" s="9"/>
      <c r="C87" s="9"/>
      <c r="D87" s="9"/>
      <c r="E87" s="9"/>
      <c r="F87" s="9"/>
      <c r="G87" s="9"/>
      <c r="H87" s="9"/>
      <c r="I87" s="9"/>
      <c r="J87" s="9"/>
      <c r="K87" s="9"/>
    </row>
    <row r="95" spans="1:22" ht="18" customHeight="1">
      <c r="U95" s="15"/>
      <c r="V95" s="15"/>
    </row>
    <row r="96" spans="1:22" ht="18" customHeight="1">
      <c r="U96" s="24"/>
      <c r="V96" s="24"/>
    </row>
    <row r="97" spans="1:22" s="7" customFormat="1" ht="18" customHeight="1">
      <c r="A97" s="5"/>
      <c r="B97" s="5"/>
      <c r="C97" s="5"/>
      <c r="D97" s="5"/>
      <c r="E97" s="5"/>
      <c r="F97" s="5"/>
      <c r="G97" s="5"/>
      <c r="H97" s="5"/>
      <c r="I97" s="5"/>
      <c r="J97" s="5"/>
      <c r="K97" s="5"/>
      <c r="L97" s="5"/>
      <c r="M97" s="5"/>
      <c r="N97" s="5"/>
      <c r="O97" s="5"/>
      <c r="U97" s="13"/>
      <c r="V97" s="13"/>
    </row>
    <row r="98" spans="1:22" s="9" customFormat="1" ht="13.15" customHeight="1">
      <c r="A98" s="5"/>
      <c r="B98" s="5"/>
      <c r="C98" s="5"/>
      <c r="D98" s="5"/>
      <c r="E98" s="5"/>
      <c r="F98" s="5"/>
      <c r="G98" s="5"/>
      <c r="H98" s="5"/>
      <c r="I98" s="5"/>
      <c r="J98" s="5"/>
      <c r="K98" s="5"/>
      <c r="L98" s="7"/>
      <c r="M98" s="7"/>
      <c r="N98" s="7"/>
      <c r="O98" s="7"/>
      <c r="U98" s="13"/>
      <c r="V98" s="13"/>
    </row>
    <row r="99" spans="1:22" ht="18" customHeight="1">
      <c r="L99" s="9"/>
      <c r="M99" s="9"/>
      <c r="N99" s="9"/>
      <c r="O99" s="9"/>
    </row>
    <row r="100" spans="1:22" ht="27.2" customHeight="1"/>
    <row r="128" spans="1:11" ht="18" customHeight="1">
      <c r="A128" s="7"/>
      <c r="B128" s="7"/>
      <c r="C128" s="7"/>
      <c r="D128" s="7"/>
      <c r="E128" s="7"/>
      <c r="F128" s="7"/>
      <c r="G128" s="7"/>
      <c r="H128" s="7"/>
      <c r="I128" s="7"/>
      <c r="J128" s="7"/>
      <c r="K128" s="7"/>
    </row>
    <row r="129" spans="1:22" ht="18" customHeight="1">
      <c r="A129" s="9"/>
      <c r="B129" s="9"/>
      <c r="C129" s="9"/>
      <c r="D129" s="9"/>
      <c r="E129" s="9"/>
      <c r="F129" s="9"/>
      <c r="G129" s="9"/>
      <c r="H129" s="9"/>
      <c r="I129" s="9"/>
      <c r="J129" s="9"/>
      <c r="K129" s="9"/>
    </row>
    <row r="137" spans="1:22" ht="18" customHeight="1">
      <c r="U137" s="15"/>
      <c r="V137" s="15"/>
    </row>
    <row r="138" spans="1:22" ht="18" customHeight="1">
      <c r="U138" s="24"/>
      <c r="V138" s="24"/>
    </row>
    <row r="139" spans="1:22" s="7" customFormat="1" ht="18" customHeight="1">
      <c r="A139" s="5"/>
      <c r="B139" s="5"/>
      <c r="C139" s="5"/>
      <c r="D139" s="5"/>
      <c r="E139" s="5"/>
      <c r="F139" s="5"/>
      <c r="G139" s="5"/>
      <c r="H139" s="5"/>
      <c r="I139" s="5"/>
      <c r="J139" s="5"/>
      <c r="K139" s="5"/>
      <c r="L139" s="5"/>
      <c r="M139" s="5"/>
      <c r="N139" s="5"/>
      <c r="O139" s="5"/>
      <c r="U139" s="13"/>
      <c r="V139" s="13"/>
    </row>
    <row r="140" spans="1:22" s="9" customFormat="1" ht="13.15" customHeight="1">
      <c r="A140" s="5"/>
      <c r="B140" s="5"/>
      <c r="C140" s="5"/>
      <c r="D140" s="5"/>
      <c r="E140" s="5"/>
      <c r="F140" s="5"/>
      <c r="G140" s="5"/>
      <c r="H140" s="5"/>
      <c r="I140" s="5"/>
      <c r="J140" s="5"/>
      <c r="K140" s="5"/>
      <c r="L140" s="7"/>
      <c r="M140" s="7"/>
      <c r="N140" s="7"/>
      <c r="O140" s="7"/>
      <c r="U140" s="13"/>
      <c r="V140" s="13"/>
    </row>
    <row r="141" spans="1:22" ht="18" customHeight="1">
      <c r="L141" s="9"/>
      <c r="M141" s="9"/>
      <c r="N141" s="9"/>
      <c r="O141" s="9"/>
    </row>
    <row r="142" spans="1:22" ht="27.2"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row r="182" spans="1:22" ht="14.45" customHeight="1">
      <c r="A182" s="7"/>
      <c r="B182" s="7"/>
      <c r="C182" s="7"/>
      <c r="D182" s="7"/>
      <c r="E182" s="7"/>
      <c r="F182" s="7"/>
      <c r="G182" s="7"/>
      <c r="H182" s="7"/>
      <c r="I182" s="7"/>
      <c r="J182" s="7"/>
      <c r="K182" s="7"/>
    </row>
    <row r="183" spans="1:22" ht="14.45" customHeight="1">
      <c r="A183" s="9"/>
      <c r="B183" s="9"/>
      <c r="C183" s="9"/>
      <c r="D183" s="9"/>
      <c r="E183" s="9"/>
      <c r="F183" s="9"/>
      <c r="G183" s="9"/>
      <c r="H183" s="9"/>
      <c r="I183" s="9"/>
      <c r="J183" s="9"/>
      <c r="K183" s="9"/>
    </row>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c r="U191" s="15"/>
      <c r="V191" s="15"/>
    </row>
    <row r="192" spans="1:22" ht="14.45" customHeight="1">
      <c r="U192" s="24"/>
      <c r="V192" s="24"/>
    </row>
    <row r="193" spans="1:22" s="7" customFormat="1" ht="14.45" customHeight="1">
      <c r="A193" s="5"/>
      <c r="B193" s="5"/>
      <c r="C193" s="5"/>
      <c r="D193" s="5"/>
      <c r="E193" s="5"/>
      <c r="F193" s="5"/>
      <c r="G193" s="5"/>
      <c r="H193" s="5"/>
      <c r="I193" s="5"/>
      <c r="J193" s="5"/>
      <c r="K193" s="5"/>
      <c r="L193" s="5"/>
      <c r="M193" s="5"/>
      <c r="N193" s="5"/>
      <c r="O193" s="5"/>
      <c r="U193" s="13"/>
      <c r="V193" s="13"/>
    </row>
    <row r="194" spans="1:22" s="9" customFormat="1" ht="13.15" customHeight="1">
      <c r="A194" s="5"/>
      <c r="B194" s="5"/>
      <c r="C194" s="5"/>
      <c r="D194" s="5"/>
      <c r="E194" s="5"/>
      <c r="F194" s="5"/>
      <c r="G194" s="5"/>
      <c r="H194" s="5"/>
      <c r="I194" s="5"/>
      <c r="J194" s="5"/>
      <c r="K194" s="5"/>
      <c r="L194" s="7"/>
      <c r="M194" s="7"/>
      <c r="N194" s="7"/>
      <c r="O194" s="7"/>
      <c r="U194" s="13"/>
      <c r="V194" s="13"/>
    </row>
    <row r="195" spans="1:22" ht="18" customHeight="1">
      <c r="L195" s="9"/>
      <c r="M195" s="9"/>
      <c r="N195" s="9"/>
      <c r="O195" s="9"/>
    </row>
    <row r="196" spans="1:22" ht="27.2"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row r="242" spans="1:22" ht="13.5" customHeight="1">
      <c r="A242" s="26"/>
      <c r="B242" s="26"/>
      <c r="C242" s="26"/>
      <c r="D242" s="26"/>
      <c r="E242" s="26"/>
      <c r="F242" s="26"/>
      <c r="G242" s="26"/>
      <c r="H242" s="26"/>
      <c r="I242" s="26"/>
      <c r="J242" s="26"/>
      <c r="K242" s="26"/>
    </row>
    <row r="243" spans="1:22" ht="13.5" customHeight="1"/>
    <row r="244" spans="1:22" ht="13.5" customHeight="1">
      <c r="A244" s="36"/>
      <c r="B244" s="36"/>
      <c r="C244" s="36"/>
      <c r="D244" s="36"/>
      <c r="E244" s="36"/>
      <c r="F244" s="36"/>
      <c r="G244" s="36"/>
      <c r="H244" s="36"/>
      <c r="I244" s="36"/>
      <c r="J244" s="36"/>
      <c r="K244" s="7"/>
    </row>
    <row r="245" spans="1:22" ht="13.5" customHeight="1">
      <c r="A245" s="36"/>
      <c r="B245" s="36"/>
      <c r="C245" s="36"/>
      <c r="D245" s="36"/>
      <c r="E245" s="36"/>
      <c r="F245" s="36"/>
      <c r="G245" s="36"/>
      <c r="H245" s="36"/>
      <c r="I245" s="36"/>
      <c r="J245" s="36"/>
      <c r="K245" s="7"/>
    </row>
    <row r="246" spans="1:22" ht="13.5" customHeight="1">
      <c r="A246" s="36"/>
      <c r="B246" s="36"/>
      <c r="C246" s="36"/>
      <c r="D246" s="36"/>
      <c r="E246" s="36"/>
      <c r="F246" s="36"/>
      <c r="G246" s="36"/>
      <c r="H246" s="36"/>
      <c r="I246" s="36"/>
      <c r="J246" s="36"/>
      <c r="K246" s="7"/>
    </row>
    <row r="247" spans="1:22" ht="13.5" customHeight="1">
      <c r="A247" s="36"/>
      <c r="B247" s="36"/>
      <c r="C247" s="36"/>
      <c r="D247" s="36"/>
      <c r="E247" s="36"/>
      <c r="F247" s="36"/>
      <c r="G247" s="36"/>
      <c r="H247" s="36"/>
      <c r="I247" s="36"/>
      <c r="J247" s="36"/>
      <c r="K247" s="7"/>
    </row>
    <row r="248" spans="1:22" ht="13.5" customHeight="1">
      <c r="A248" s="36"/>
      <c r="B248" s="36"/>
      <c r="C248" s="36"/>
      <c r="D248" s="36"/>
      <c r="E248" s="36"/>
      <c r="F248" s="36"/>
      <c r="G248" s="36"/>
      <c r="H248" s="36"/>
      <c r="I248" s="36"/>
      <c r="J248" s="36"/>
      <c r="K248" s="7"/>
    </row>
    <row r="249" spans="1:22" ht="13.5" customHeight="1">
      <c r="A249" s="36"/>
      <c r="B249" s="36"/>
      <c r="C249" s="36"/>
      <c r="D249" s="36"/>
      <c r="E249" s="36"/>
      <c r="F249" s="36"/>
      <c r="G249" s="36"/>
      <c r="H249" s="36"/>
      <c r="I249" s="36"/>
      <c r="J249" s="36"/>
      <c r="K249" s="7"/>
    </row>
    <row r="250" spans="1:22" ht="13.5" customHeight="1">
      <c r="A250" s="36"/>
      <c r="B250" s="36"/>
      <c r="C250" s="36"/>
      <c r="D250" s="36"/>
      <c r="E250" s="36"/>
      <c r="F250" s="36"/>
      <c r="G250" s="36"/>
      <c r="H250" s="36"/>
      <c r="I250" s="36"/>
      <c r="J250" s="36"/>
    </row>
    <row r="251" spans="1:22" ht="13.5" customHeight="1">
      <c r="A251" s="36"/>
      <c r="B251" s="36"/>
      <c r="C251" s="36"/>
      <c r="D251" s="36"/>
      <c r="E251" s="36"/>
      <c r="F251" s="36"/>
      <c r="G251" s="36"/>
      <c r="H251" s="36"/>
      <c r="I251" s="36"/>
      <c r="J251" s="36"/>
      <c r="U251" s="48"/>
      <c r="V251" s="48"/>
    </row>
    <row r="252" spans="1:22" ht="13.5" customHeight="1">
      <c r="A252" s="36"/>
      <c r="B252" s="36"/>
      <c r="C252" s="36"/>
      <c r="D252" s="36"/>
      <c r="E252" s="36"/>
      <c r="F252" s="36"/>
      <c r="G252" s="36"/>
      <c r="H252" s="36"/>
      <c r="I252" s="36"/>
      <c r="J252" s="36"/>
      <c r="K252" s="7"/>
    </row>
    <row r="253" spans="1:22" s="26" customFormat="1" ht="13.5" customHeight="1">
      <c r="A253" s="36"/>
      <c r="B253" s="36"/>
      <c r="C253" s="36"/>
      <c r="D253" s="36"/>
      <c r="E253" s="36"/>
      <c r="F253" s="36"/>
      <c r="G253" s="36"/>
      <c r="H253" s="36"/>
      <c r="I253" s="36"/>
      <c r="J253" s="36"/>
      <c r="K253" s="7"/>
      <c r="L253" s="5"/>
      <c r="M253" s="5"/>
      <c r="N253" s="5"/>
      <c r="O253" s="5"/>
      <c r="U253" s="15"/>
      <c r="V253" s="15"/>
    </row>
    <row r="254" spans="1:22" ht="15" customHeight="1">
      <c r="A254" s="7"/>
      <c r="B254" s="7"/>
      <c r="C254" s="7"/>
      <c r="D254" s="7"/>
      <c r="E254" s="7"/>
      <c r="F254" s="7"/>
      <c r="G254" s="7"/>
      <c r="H254" s="7"/>
      <c r="I254" s="7"/>
      <c r="J254" s="7"/>
      <c r="K254" s="7"/>
      <c r="L254" s="26"/>
      <c r="M254" s="26"/>
      <c r="N254" s="26"/>
      <c r="O254" s="26"/>
      <c r="U254" s="15"/>
      <c r="V254" s="15"/>
    </row>
    <row r="255" spans="1:22" s="7" customFormat="1" ht="18" customHeight="1">
      <c r="A255" s="5"/>
      <c r="B255" s="5"/>
      <c r="C255" s="5"/>
      <c r="D255" s="5"/>
      <c r="E255" s="5"/>
      <c r="F255" s="5"/>
      <c r="G255" s="5"/>
      <c r="H255" s="5"/>
      <c r="I255" s="5"/>
      <c r="J255" s="5"/>
      <c r="K255" s="5"/>
      <c r="L255" s="5"/>
      <c r="M255" s="5"/>
      <c r="N255" s="5"/>
      <c r="O255" s="5"/>
      <c r="U255" s="15"/>
      <c r="V255" s="15"/>
    </row>
    <row r="256" spans="1:22" s="7" customFormat="1" ht="18" customHeight="1">
      <c r="A256" s="5"/>
      <c r="B256" s="5"/>
      <c r="C256" s="5"/>
      <c r="D256" s="5"/>
      <c r="E256" s="5"/>
      <c r="F256" s="5"/>
      <c r="G256" s="5"/>
      <c r="H256" s="5"/>
      <c r="I256" s="5"/>
      <c r="J256" s="5"/>
      <c r="K256" s="5"/>
      <c r="U256" s="15"/>
      <c r="V256" s="15"/>
    </row>
    <row r="257" spans="1:22" s="7" customFormat="1" ht="18" customHeight="1">
      <c r="A257" s="5"/>
      <c r="B257" s="5"/>
      <c r="C257" s="5"/>
      <c r="D257" s="5"/>
      <c r="E257" s="5"/>
      <c r="F257" s="5"/>
      <c r="G257" s="5"/>
      <c r="H257" s="5"/>
      <c r="I257" s="5"/>
      <c r="J257" s="5"/>
      <c r="K257" s="5"/>
      <c r="U257" s="15"/>
      <c r="V257" s="15"/>
    </row>
    <row r="258" spans="1:22" s="7" customFormat="1" ht="18" customHeight="1">
      <c r="A258" s="5"/>
      <c r="B258" s="5"/>
      <c r="C258" s="5"/>
      <c r="D258" s="5"/>
      <c r="E258" s="5"/>
      <c r="F258" s="5"/>
      <c r="G258" s="5"/>
      <c r="H258" s="5"/>
      <c r="I258" s="5"/>
      <c r="J258" s="5"/>
      <c r="K258" s="5"/>
      <c r="U258" s="15"/>
      <c r="V258" s="15"/>
    </row>
    <row r="259" spans="1:22" s="7" customFormat="1" ht="18" customHeight="1">
      <c r="A259" s="5"/>
      <c r="B259" s="5"/>
      <c r="C259" s="5"/>
      <c r="D259" s="5"/>
      <c r="E259" s="5"/>
      <c r="F259" s="5"/>
      <c r="G259" s="5"/>
      <c r="H259" s="5"/>
      <c r="I259" s="5"/>
      <c r="J259" s="5"/>
      <c r="K259" s="5"/>
      <c r="U259" s="13"/>
      <c r="V259" s="13"/>
    </row>
    <row r="260" spans="1:22" s="7" customFormat="1" ht="18" customHeight="1">
      <c r="A260" s="5"/>
      <c r="B260" s="5"/>
      <c r="C260" s="5"/>
      <c r="D260" s="5"/>
      <c r="E260" s="5"/>
      <c r="F260" s="5"/>
      <c r="G260" s="5"/>
      <c r="H260" s="5"/>
      <c r="I260" s="5"/>
      <c r="J260" s="5"/>
      <c r="K260" s="5"/>
      <c r="U260" s="13"/>
      <c r="V260" s="13"/>
    </row>
    <row r="261" spans="1:22" ht="18" customHeight="1">
      <c r="L261" s="7"/>
      <c r="M261" s="7"/>
      <c r="N261" s="7"/>
      <c r="O261" s="7"/>
      <c r="U261" s="15"/>
      <c r="V261" s="15"/>
    </row>
    <row r="262" spans="1:22" ht="18" customHeight="1">
      <c r="U262" s="15"/>
      <c r="V262" s="15"/>
    </row>
    <row r="263" spans="1:22" s="7" customFormat="1" ht="18" customHeight="1">
      <c r="A263" s="5"/>
      <c r="B263" s="5"/>
      <c r="C263" s="5"/>
      <c r="D263" s="5"/>
      <c r="E263" s="5"/>
      <c r="F263" s="5"/>
      <c r="G263" s="5"/>
      <c r="H263" s="5"/>
      <c r="I263" s="5"/>
      <c r="J263" s="5"/>
      <c r="K263" s="5"/>
      <c r="L263" s="5"/>
      <c r="M263" s="5"/>
      <c r="N263" s="5"/>
      <c r="O263" s="5"/>
      <c r="U263" s="15"/>
      <c r="V263" s="15"/>
    </row>
    <row r="264" spans="1:22" s="7" customFormat="1" ht="18" customHeight="1">
      <c r="A264" s="5"/>
      <c r="B264" s="5"/>
      <c r="C264" s="5"/>
      <c r="D264" s="5"/>
      <c r="E264" s="5"/>
      <c r="F264" s="5"/>
      <c r="G264" s="5"/>
      <c r="H264" s="5"/>
      <c r="I264" s="5"/>
      <c r="J264" s="5"/>
      <c r="K264" s="5"/>
      <c r="U264" s="13"/>
      <c r="V264" s="13"/>
    </row>
    <row r="265" spans="1:22" s="7" customFormat="1" ht="18" customHeight="1">
      <c r="A265" s="5"/>
      <c r="B265" s="5"/>
      <c r="C265" s="5"/>
      <c r="D265" s="5"/>
      <c r="E265" s="5"/>
      <c r="F265" s="5"/>
      <c r="G265" s="5"/>
      <c r="H265" s="5"/>
      <c r="I265" s="5"/>
      <c r="J265" s="5"/>
      <c r="K265" s="5"/>
      <c r="U265" s="13"/>
      <c r="V265" s="13"/>
    </row>
    <row r="266" spans="1:22" ht="18" customHeight="1">
      <c r="L266" s="7"/>
      <c r="M266" s="7"/>
      <c r="N266" s="7"/>
      <c r="O266" s="7"/>
    </row>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sheetData>
  <mergeCells count="42">
    <mergeCell ref="A42:M42"/>
    <mergeCell ref="L37:M37"/>
    <mergeCell ref="L38:M38"/>
    <mergeCell ref="L39:M39"/>
    <mergeCell ref="L40:M40"/>
    <mergeCell ref="L41:M41"/>
    <mergeCell ref="L36:M36"/>
    <mergeCell ref="L25:M25"/>
    <mergeCell ref="L26:M26"/>
    <mergeCell ref="L27:M27"/>
    <mergeCell ref="L28:M28"/>
    <mergeCell ref="L29:M29"/>
    <mergeCell ref="L30:M30"/>
    <mergeCell ref="L31:M31"/>
    <mergeCell ref="L32:M32"/>
    <mergeCell ref="L33:M33"/>
    <mergeCell ref="L34:M34"/>
    <mergeCell ref="L35:M35"/>
    <mergeCell ref="L24:M24"/>
    <mergeCell ref="L13:M13"/>
    <mergeCell ref="L14:M14"/>
    <mergeCell ref="L15:M15"/>
    <mergeCell ref="L16:M16"/>
    <mergeCell ref="L17:M17"/>
    <mergeCell ref="L18:M18"/>
    <mergeCell ref="L19:M19"/>
    <mergeCell ref="L20:M20"/>
    <mergeCell ref="L21:M21"/>
    <mergeCell ref="L22:M22"/>
    <mergeCell ref="L23:M23"/>
    <mergeCell ref="L12:M12"/>
    <mergeCell ref="A1:M1"/>
    <mergeCell ref="A2:M2"/>
    <mergeCell ref="A3:M3"/>
    <mergeCell ref="A4:M4"/>
    <mergeCell ref="A6:K6"/>
    <mergeCell ref="L6:M6"/>
    <mergeCell ref="L7:M7"/>
    <mergeCell ref="L8:M8"/>
    <mergeCell ref="L9:M9"/>
    <mergeCell ref="L10:M10"/>
    <mergeCell ref="L11:M11"/>
  </mergeCells>
  <phoneticPr fontId="61"/>
  <printOptions horizontalCentered="1"/>
  <pageMargins left="0.59055118110236227" right="0.59055118110236227" top="0.51181102362204722" bottom="0.59055118110236227" header="0.35433070866141736" footer="0.31496062992125984"/>
  <pageSetup paperSize="9" scale="114" orientation="portrait" cellComments="asDisplayed" r:id="rId1"/>
  <rowBreaks count="2" manualBreakCount="2">
    <brk id="138" max="16383" man="1"/>
    <brk id="1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5"/>
  <sheetViews>
    <sheetView view="pageBreakPreview" zoomScaleNormal="100" zoomScaleSheetLayoutView="100" workbookViewId="0">
      <selection activeCell="J31" sqref="J31"/>
    </sheetView>
  </sheetViews>
  <sheetFormatPr defaultColWidth="9" defaultRowHeight="18" customHeight="1"/>
  <cols>
    <col min="1" max="1" width="1.125" style="6" customWidth="1"/>
    <col min="2" max="2" width="1.5" style="6" customWidth="1"/>
    <col min="3" max="8" width="2" style="6" customWidth="1"/>
    <col min="9" max="9" width="8.875" style="6" customWidth="1"/>
    <col min="10" max="11" width="9.375" style="6" customWidth="1"/>
    <col min="12" max="13" width="18.125" style="6" customWidth="1"/>
    <col min="14" max="14" width="1" style="6" customWidth="1"/>
    <col min="15" max="15" width="9" style="6" hidden="1" customWidth="1"/>
    <col min="16" max="16" width="10.5" style="6" hidden="1" customWidth="1"/>
    <col min="17" max="29" width="9" style="6" hidden="1" customWidth="1"/>
    <col min="30" max="32" width="9" style="25" hidden="1" customWidth="1"/>
    <col min="33" max="16384" width="9" style="6"/>
  </cols>
  <sheetData>
    <row r="1" spans="1:33" ht="18" customHeight="1">
      <c r="B1" s="323" t="s">
        <v>144</v>
      </c>
      <c r="C1" s="323"/>
      <c r="D1" s="323"/>
      <c r="E1" s="323"/>
      <c r="F1" s="323"/>
      <c r="G1" s="323"/>
      <c r="H1" s="323"/>
      <c r="I1" s="323"/>
      <c r="J1" s="323"/>
      <c r="K1" s="323"/>
      <c r="L1" s="323"/>
      <c r="M1" s="323"/>
    </row>
    <row r="2" spans="1:33" ht="18.75" customHeight="1">
      <c r="A2" s="45"/>
      <c r="B2" s="324" t="s">
        <v>165</v>
      </c>
      <c r="C2" s="324"/>
      <c r="D2" s="324"/>
      <c r="E2" s="324"/>
      <c r="F2" s="324"/>
      <c r="G2" s="324"/>
      <c r="H2" s="324"/>
      <c r="I2" s="324"/>
      <c r="J2" s="324"/>
      <c r="K2" s="324"/>
      <c r="L2" s="324"/>
      <c r="M2" s="324"/>
    </row>
    <row r="3" spans="1:33" ht="14.45" customHeight="1">
      <c r="A3" s="118"/>
      <c r="B3" s="325" t="s">
        <v>170</v>
      </c>
      <c r="C3" s="325"/>
      <c r="D3" s="325"/>
      <c r="E3" s="325"/>
      <c r="F3" s="325"/>
      <c r="G3" s="325"/>
      <c r="H3" s="325"/>
      <c r="I3" s="325"/>
      <c r="J3" s="325"/>
      <c r="K3" s="325"/>
      <c r="L3" s="325"/>
      <c r="M3" s="325"/>
      <c r="AD3" s="52" t="s">
        <v>155</v>
      </c>
      <c r="AE3" s="52" t="s">
        <v>156</v>
      </c>
      <c r="AF3" s="52" t="s">
        <v>157</v>
      </c>
      <c r="AG3" s="179"/>
    </row>
    <row r="4" spans="1:33" ht="14.45" customHeight="1">
      <c r="A4" s="118"/>
      <c r="B4" s="325" t="s">
        <v>172</v>
      </c>
      <c r="C4" s="325"/>
      <c r="D4" s="325"/>
      <c r="E4" s="325"/>
      <c r="F4" s="325"/>
      <c r="G4" s="325"/>
      <c r="H4" s="325"/>
      <c r="I4" s="325"/>
      <c r="J4" s="325"/>
      <c r="K4" s="325"/>
      <c r="L4" s="325"/>
      <c r="M4" s="325"/>
      <c r="AD4" s="153">
        <v>112</v>
      </c>
      <c r="AE4" s="121">
        <v>204810446</v>
      </c>
      <c r="AF4" s="59">
        <v>-43083269</v>
      </c>
      <c r="AG4" s="172"/>
    </row>
    <row r="5" spans="1:33" ht="15.95" customHeight="1" thickBot="1">
      <c r="A5" s="118"/>
      <c r="B5" s="173"/>
      <c r="C5" s="45"/>
      <c r="D5" s="45"/>
      <c r="E5" s="45"/>
      <c r="F5" s="45"/>
      <c r="G5" s="45"/>
      <c r="H5" s="45"/>
      <c r="I5" s="130"/>
      <c r="J5" s="45"/>
      <c r="K5" s="107"/>
      <c r="L5" s="45"/>
      <c r="M5" s="65" t="s">
        <v>167</v>
      </c>
      <c r="AD5" s="153">
        <v>113</v>
      </c>
      <c r="AE5" s="121">
        <v>0</v>
      </c>
      <c r="AF5" s="156">
        <v>-35954178</v>
      </c>
      <c r="AG5" s="172"/>
    </row>
    <row r="6" spans="1:33" ht="12.75" customHeight="1">
      <c r="B6" s="326" t="s">
        <v>0</v>
      </c>
      <c r="C6" s="327"/>
      <c r="D6" s="327"/>
      <c r="E6" s="327"/>
      <c r="F6" s="327"/>
      <c r="G6" s="327"/>
      <c r="H6" s="327"/>
      <c r="I6" s="328"/>
      <c r="J6" s="332" t="s">
        <v>145</v>
      </c>
      <c r="K6" s="327"/>
      <c r="L6" s="166"/>
      <c r="M6" s="162"/>
      <c r="AD6" s="153">
        <v>114</v>
      </c>
      <c r="AE6" s="121">
        <v>0</v>
      </c>
      <c r="AF6" s="156">
        <v>32369560</v>
      </c>
      <c r="AG6" s="172"/>
    </row>
    <row r="7" spans="1:33" ht="29.25" customHeight="1" thickBot="1">
      <c r="B7" s="329"/>
      <c r="C7" s="330"/>
      <c r="D7" s="330"/>
      <c r="E7" s="330"/>
      <c r="F7" s="330"/>
      <c r="G7" s="330"/>
      <c r="H7" s="330"/>
      <c r="I7" s="331"/>
      <c r="J7" s="333"/>
      <c r="K7" s="330"/>
      <c r="L7" s="113" t="s">
        <v>146</v>
      </c>
      <c r="M7" s="112" t="s">
        <v>147</v>
      </c>
      <c r="AD7" s="153">
        <v>115</v>
      </c>
      <c r="AE7" s="121">
        <v>0</v>
      </c>
      <c r="AF7" s="156">
        <v>22804087</v>
      </c>
      <c r="AG7" s="172"/>
    </row>
    <row r="8" spans="1:33" ht="16.149999999999999" customHeight="1">
      <c r="A8" s="14"/>
      <c r="B8" s="150" t="s">
        <v>80</v>
      </c>
      <c r="C8" s="125"/>
      <c r="D8" s="63"/>
      <c r="E8" s="63"/>
      <c r="F8" s="63"/>
      <c r="G8" s="63"/>
      <c r="H8" s="63"/>
      <c r="I8" s="175"/>
      <c r="J8" s="334">
        <v>161727177</v>
      </c>
      <c r="K8" s="335"/>
      <c r="L8" s="160">
        <v>204810446</v>
      </c>
      <c r="M8" s="178">
        <v>-43083269</v>
      </c>
      <c r="AD8" s="153">
        <v>116</v>
      </c>
      <c r="AE8" s="121">
        <v>0</v>
      </c>
      <c r="AF8" s="156">
        <v>9565472</v>
      </c>
      <c r="AG8" s="172"/>
    </row>
    <row r="9" spans="1:33" ht="16.149999999999999" customHeight="1">
      <c r="A9" s="14"/>
      <c r="B9" s="105"/>
      <c r="C9" s="128" t="s">
        <v>81</v>
      </c>
      <c r="D9" s="62"/>
      <c r="E9" s="62"/>
      <c r="F9" s="62"/>
      <c r="G9" s="62"/>
      <c r="H9" s="62"/>
      <c r="I9" s="54"/>
      <c r="J9" s="336">
        <v>-35954178</v>
      </c>
      <c r="K9" s="337"/>
      <c r="L9" s="135"/>
      <c r="M9" s="90">
        <v>-35954178</v>
      </c>
      <c r="AD9" s="153">
        <v>117</v>
      </c>
      <c r="AE9" s="121">
        <v>0</v>
      </c>
      <c r="AF9" s="156">
        <v>-3584619</v>
      </c>
      <c r="AG9" s="172"/>
    </row>
    <row r="10" spans="1:33" ht="16.149999999999999" customHeight="1">
      <c r="B10" s="110"/>
      <c r="C10" s="82" t="s">
        <v>82</v>
      </c>
      <c r="D10" s="54"/>
      <c r="E10" s="54"/>
      <c r="F10" s="54"/>
      <c r="G10" s="54"/>
      <c r="H10" s="54"/>
      <c r="I10" s="54"/>
      <c r="J10" s="336">
        <v>32369560</v>
      </c>
      <c r="K10" s="337"/>
      <c r="L10" s="135"/>
      <c r="M10" s="90">
        <v>32369560</v>
      </c>
      <c r="AD10" s="153">
        <v>118</v>
      </c>
      <c r="AE10" s="121">
        <v>-5104025</v>
      </c>
      <c r="AF10" s="59">
        <v>5104025</v>
      </c>
      <c r="AG10" s="172"/>
    </row>
    <row r="11" spans="1:33" ht="16.149999999999999" customHeight="1">
      <c r="B11" s="145"/>
      <c r="C11" s="82"/>
      <c r="D11" s="46" t="s">
        <v>83</v>
      </c>
      <c r="E11" s="46"/>
      <c r="F11" s="46"/>
      <c r="G11" s="46"/>
      <c r="H11" s="46"/>
      <c r="I11" s="82"/>
      <c r="J11" s="336">
        <v>22804087</v>
      </c>
      <c r="K11" s="337"/>
      <c r="L11" s="135"/>
      <c r="M11" s="90">
        <v>22804087</v>
      </c>
      <c r="AD11" s="153">
        <v>119</v>
      </c>
      <c r="AE11" s="121">
        <v>3018517</v>
      </c>
      <c r="AF11" s="59">
        <v>-3018517</v>
      </c>
      <c r="AG11" s="172"/>
    </row>
    <row r="12" spans="1:33" ht="16.149999999999999" customHeight="1">
      <c r="B12" s="98"/>
      <c r="C12" s="53"/>
      <c r="D12" s="53" t="s">
        <v>84</v>
      </c>
      <c r="E12" s="53"/>
      <c r="F12" s="53"/>
      <c r="G12" s="53"/>
      <c r="H12" s="53"/>
      <c r="I12" s="158"/>
      <c r="J12" s="336">
        <v>9565472</v>
      </c>
      <c r="K12" s="337"/>
      <c r="L12" s="169"/>
      <c r="M12" s="90">
        <v>9565472</v>
      </c>
      <c r="AD12" s="153">
        <v>120</v>
      </c>
      <c r="AE12" s="121">
        <v>-7080315</v>
      </c>
      <c r="AF12" s="59">
        <v>7080315</v>
      </c>
      <c r="AG12" s="172"/>
    </row>
    <row r="13" spans="1:33" ht="16.149999999999999" customHeight="1">
      <c r="B13" s="147"/>
      <c r="C13" s="122" t="s">
        <v>85</v>
      </c>
      <c r="D13" s="92"/>
      <c r="E13" s="92"/>
      <c r="F13" s="83"/>
      <c r="G13" s="83"/>
      <c r="H13" s="83"/>
      <c r="I13" s="143"/>
      <c r="J13" s="321">
        <v>-3584619</v>
      </c>
      <c r="K13" s="322"/>
      <c r="L13" s="161"/>
      <c r="M13" s="116">
        <v>-3584619</v>
      </c>
      <c r="AD13" s="153">
        <v>121</v>
      </c>
      <c r="AE13" s="121">
        <v>4789733</v>
      </c>
      <c r="AF13" s="59">
        <v>-4789733</v>
      </c>
      <c r="AG13" s="172"/>
    </row>
    <row r="14" spans="1:33" ht="16.149999999999999" customHeight="1">
      <c r="B14" s="105"/>
      <c r="C14" s="66" t="s">
        <v>148</v>
      </c>
      <c r="D14" s="66"/>
      <c r="E14" s="66"/>
      <c r="F14" s="46"/>
      <c r="G14" s="46"/>
      <c r="H14" s="46"/>
      <c r="I14" s="82"/>
      <c r="J14" s="319"/>
      <c r="K14" s="320"/>
      <c r="L14" s="140">
        <v>-5104025</v>
      </c>
      <c r="M14" s="90">
        <v>5104025</v>
      </c>
      <c r="AD14" s="153">
        <v>122</v>
      </c>
      <c r="AE14" s="121">
        <v>-5831959</v>
      </c>
      <c r="AF14" s="59">
        <v>5831959</v>
      </c>
      <c r="AG14" s="172"/>
    </row>
    <row r="15" spans="1:33" ht="16.149999999999999" customHeight="1">
      <c r="B15" s="105"/>
      <c r="C15" s="66"/>
      <c r="D15" s="66" t="s">
        <v>86</v>
      </c>
      <c r="E15" s="46"/>
      <c r="F15" s="46"/>
      <c r="G15" s="46"/>
      <c r="H15" s="46"/>
      <c r="I15" s="82"/>
      <c r="J15" s="319"/>
      <c r="K15" s="320"/>
      <c r="L15" s="140">
        <v>3018517</v>
      </c>
      <c r="M15" s="90">
        <v>-3018517</v>
      </c>
      <c r="AD15" s="153">
        <v>123</v>
      </c>
      <c r="AE15" s="121" t="s">
        <v>153</v>
      </c>
      <c r="AF15" s="59">
        <v>0</v>
      </c>
      <c r="AG15" s="172"/>
    </row>
    <row r="16" spans="1:33" ht="16.149999999999999" customHeight="1">
      <c r="B16" s="105"/>
      <c r="C16" s="66"/>
      <c r="D16" s="66" t="s">
        <v>87</v>
      </c>
      <c r="E16" s="66"/>
      <c r="F16" s="46"/>
      <c r="G16" s="46"/>
      <c r="H16" s="46"/>
      <c r="I16" s="82"/>
      <c r="J16" s="319"/>
      <c r="K16" s="320"/>
      <c r="L16" s="140">
        <v>-7080315</v>
      </c>
      <c r="M16" s="90">
        <v>7080315</v>
      </c>
      <c r="AD16" s="153">
        <v>124</v>
      </c>
      <c r="AE16" s="121">
        <v>-6477031</v>
      </c>
      <c r="AF16" s="59">
        <v>0</v>
      </c>
      <c r="AG16" s="172"/>
    </row>
    <row r="17" spans="2:33" ht="16.149999999999999" customHeight="1">
      <c r="B17" s="105"/>
      <c r="C17" s="66"/>
      <c r="D17" s="66" t="s">
        <v>88</v>
      </c>
      <c r="E17" s="66"/>
      <c r="F17" s="46"/>
      <c r="G17" s="46"/>
      <c r="H17" s="46"/>
      <c r="I17" s="82"/>
      <c r="J17" s="319"/>
      <c r="K17" s="320"/>
      <c r="L17" s="140">
        <v>4789733</v>
      </c>
      <c r="M17" s="90">
        <v>-4789733</v>
      </c>
      <c r="AD17" s="153">
        <v>125</v>
      </c>
      <c r="AE17" s="121">
        <v>4100160</v>
      </c>
      <c r="AF17" s="59">
        <v>3171897</v>
      </c>
      <c r="AG17" s="172"/>
    </row>
    <row r="18" spans="2:33" ht="16.149999999999999" customHeight="1">
      <c r="B18" s="105"/>
      <c r="C18" s="66"/>
      <c r="D18" s="66" t="s">
        <v>89</v>
      </c>
      <c r="E18" s="66"/>
      <c r="F18" s="46"/>
      <c r="G18" s="137"/>
      <c r="H18" s="46"/>
      <c r="I18" s="82"/>
      <c r="J18" s="319"/>
      <c r="K18" s="320"/>
      <c r="L18" s="140">
        <v>-5831959</v>
      </c>
      <c r="M18" s="90">
        <v>5831959</v>
      </c>
      <c r="Q18" s="100"/>
      <c r="AD18" s="52">
        <v>126</v>
      </c>
      <c r="AE18" s="121">
        <v>-7480895</v>
      </c>
      <c r="AF18" s="59">
        <v>4691304</v>
      </c>
      <c r="AG18" s="172"/>
    </row>
    <row r="19" spans="2:33" ht="16.149999999999999" customHeight="1">
      <c r="B19" s="105"/>
      <c r="C19" s="66" t="s">
        <v>90</v>
      </c>
      <c r="D19" s="60"/>
      <c r="E19" s="60"/>
      <c r="F19" s="60"/>
      <c r="G19" s="60"/>
      <c r="H19" s="60"/>
      <c r="I19" s="54"/>
      <c r="J19" s="336" t="s">
        <v>153</v>
      </c>
      <c r="K19" s="337"/>
      <c r="L19" s="140" t="s">
        <v>153</v>
      </c>
      <c r="M19" s="139"/>
      <c r="Q19" s="100"/>
      <c r="AD19" s="52">
        <v>127</v>
      </c>
      <c r="AE19" s="121">
        <v>197329551</v>
      </c>
      <c r="AF19" s="59">
        <v>-38391965</v>
      </c>
      <c r="AG19" s="172"/>
    </row>
    <row r="20" spans="2:33" ht="16.149999999999999" customHeight="1">
      <c r="B20" s="105"/>
      <c r="C20" s="66" t="s">
        <v>91</v>
      </c>
      <c r="D20" s="177"/>
      <c r="E20" s="60"/>
      <c r="F20" s="60"/>
      <c r="G20" s="60"/>
      <c r="H20" s="60"/>
      <c r="I20" s="54"/>
      <c r="J20" s="336">
        <v>-6477031</v>
      </c>
      <c r="K20" s="337"/>
      <c r="L20" s="140">
        <v>-6477031</v>
      </c>
      <c r="M20" s="139"/>
      <c r="AG20" s="146"/>
    </row>
    <row r="21" spans="2:33" ht="16.149999999999999" customHeight="1">
      <c r="B21" s="98"/>
      <c r="C21" s="53" t="s">
        <v>1</v>
      </c>
      <c r="D21" s="101"/>
      <c r="E21" s="101"/>
      <c r="F21" s="75"/>
      <c r="G21" s="75"/>
      <c r="H21" s="75"/>
      <c r="I21" s="119"/>
      <c r="J21" s="336">
        <v>7272058</v>
      </c>
      <c r="K21" s="337"/>
      <c r="L21" s="140">
        <v>4100160</v>
      </c>
      <c r="M21" s="176">
        <v>3171897</v>
      </c>
      <c r="P21" s="100"/>
      <c r="AG21" s="146"/>
    </row>
    <row r="22" spans="2:33" ht="16.149999999999999" customHeight="1" thickBot="1">
      <c r="B22" s="165"/>
      <c r="C22" s="174" t="s">
        <v>92</v>
      </c>
      <c r="D22" s="149"/>
      <c r="E22" s="74"/>
      <c r="F22" s="74"/>
      <c r="G22" s="114"/>
      <c r="H22" s="74"/>
      <c r="I22" s="151"/>
      <c r="J22" s="339">
        <v>-2789591</v>
      </c>
      <c r="K22" s="340"/>
      <c r="L22" s="127">
        <v>-7480895</v>
      </c>
      <c r="M22" s="155">
        <v>4691304</v>
      </c>
    </row>
    <row r="23" spans="2:33" ht="16.149999999999999" customHeight="1" thickBot="1">
      <c r="B23" s="123" t="s">
        <v>93</v>
      </c>
      <c r="C23" s="152"/>
      <c r="D23" s="103"/>
      <c r="E23" s="103"/>
      <c r="F23" s="89"/>
      <c r="G23" s="89"/>
      <c r="H23" s="89"/>
      <c r="I23" s="134"/>
      <c r="J23" s="341">
        <v>158937585</v>
      </c>
      <c r="K23" s="342"/>
      <c r="L23" s="164">
        <v>197329551</v>
      </c>
      <c r="M23" s="142">
        <v>-38391965</v>
      </c>
    </row>
    <row r="24" spans="2:33" ht="19.149999999999999" customHeight="1">
      <c r="B24" s="343" t="s">
        <v>169</v>
      </c>
      <c r="C24" s="343"/>
      <c r="D24" s="343"/>
      <c r="E24" s="343"/>
      <c r="F24" s="343"/>
      <c r="G24" s="343"/>
      <c r="H24" s="343"/>
      <c r="I24" s="343"/>
      <c r="J24" s="343"/>
      <c r="K24" s="343"/>
      <c r="L24" s="343"/>
      <c r="M24" s="343"/>
    </row>
    <row r="25" spans="2:33" ht="15.6" customHeight="1">
      <c r="B25" s="51"/>
      <c r="C25" s="51"/>
      <c r="D25" s="51"/>
      <c r="E25" s="51"/>
      <c r="F25" s="51"/>
      <c r="G25" s="51"/>
      <c r="H25" s="51"/>
      <c r="I25" s="51"/>
    </row>
    <row r="26" spans="2:33" ht="15.6" customHeight="1">
      <c r="B26" s="344" t="s">
        <v>161</v>
      </c>
      <c r="C26" s="344"/>
      <c r="D26" s="344"/>
      <c r="E26" s="344"/>
      <c r="F26" s="344"/>
      <c r="G26" s="344"/>
      <c r="H26" s="344"/>
      <c r="I26" s="344"/>
      <c r="J26" s="338">
        <v>158937585</v>
      </c>
      <c r="K26" s="338"/>
      <c r="L26" s="71">
        <v>197329551</v>
      </c>
      <c r="M26" s="71">
        <v>-38391965</v>
      </c>
    </row>
    <row r="27" spans="2:33" ht="15.6" customHeight="1">
      <c r="J27" s="338" t="s">
        <v>173</v>
      </c>
      <c r="K27" s="338"/>
      <c r="L27" s="71" t="s">
        <v>173</v>
      </c>
      <c r="M27" s="71" t="s">
        <v>173</v>
      </c>
    </row>
    <row r="28" spans="2:33" ht="15.6" customHeight="1"/>
    <row r="29" spans="2:33" ht="15.6" customHeight="1"/>
    <row r="30" spans="2:33" ht="15.6" customHeight="1"/>
    <row r="31" spans="2:33" ht="15.6" customHeight="1"/>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32" ht="15.6" customHeight="1"/>
    <row r="50" spans="2:32" ht="15.6" customHeight="1"/>
    <row r="51" spans="2:32" ht="15.6" customHeight="1"/>
    <row r="52" spans="2:32" ht="15.6" customHeight="1"/>
    <row r="53" spans="2:32" ht="15.6" customHeight="1"/>
    <row r="54" spans="2:32" ht="15.6" customHeight="1"/>
    <row r="55" spans="2:32" ht="15.6" customHeight="1"/>
    <row r="56" spans="2:32" ht="15.6" customHeight="1"/>
    <row r="57" spans="2:32" ht="21" customHeight="1"/>
    <row r="58" spans="2:32" ht="4.5" customHeight="1"/>
    <row r="59" spans="2:32" ht="15.95" customHeight="1">
      <c r="B59" s="11"/>
      <c r="C59" s="11"/>
      <c r="D59" s="11"/>
      <c r="E59" s="11"/>
      <c r="F59" s="11"/>
      <c r="G59" s="11"/>
      <c r="H59" s="11"/>
      <c r="I59" s="11"/>
    </row>
    <row r="60" spans="2:32" ht="15.6" customHeight="1">
      <c r="B60" s="14"/>
      <c r="C60" s="14"/>
      <c r="D60" s="14"/>
      <c r="E60" s="14"/>
      <c r="F60" s="14"/>
      <c r="G60" s="14"/>
      <c r="H60" s="14"/>
      <c r="I60" s="14"/>
    </row>
    <row r="61" spans="2:32" ht="15.6" customHeight="1"/>
    <row r="62" spans="2:32" ht="15.6" customHeight="1"/>
    <row r="63" spans="2:32" ht="15.6" customHeight="1">
      <c r="AD63" s="31"/>
      <c r="AE63" s="31"/>
      <c r="AF63" s="31"/>
    </row>
    <row r="64" spans="2:32" ht="15.6" customHeight="1"/>
    <row r="65" spans="2:32" s="14" customFormat="1" ht="13.15" customHeight="1">
      <c r="B65" s="6"/>
      <c r="C65" s="6"/>
      <c r="D65" s="6"/>
      <c r="E65" s="6"/>
      <c r="F65" s="6"/>
      <c r="G65" s="6"/>
      <c r="H65" s="6"/>
      <c r="I65" s="6"/>
      <c r="J65" s="6"/>
      <c r="K65" s="6"/>
      <c r="L65" s="6"/>
      <c r="M65" s="6"/>
      <c r="AD65" s="25"/>
      <c r="AE65" s="25"/>
      <c r="AF65" s="25"/>
    </row>
    <row r="66" spans="2:32" ht="18" customHeight="1">
      <c r="J66" s="14"/>
      <c r="K66" s="14"/>
      <c r="L66" s="14"/>
      <c r="M66" s="14"/>
    </row>
    <row r="67" spans="2:32" ht="27.2" customHeight="1"/>
    <row r="97" spans="2:32" ht="18" customHeight="1">
      <c r="AD97" s="27"/>
      <c r="AE97" s="27"/>
      <c r="AF97" s="27"/>
    </row>
    <row r="98" spans="2:32" ht="18" customHeight="1">
      <c r="AD98" s="31"/>
      <c r="AE98" s="31"/>
      <c r="AF98" s="31"/>
    </row>
    <row r="99" spans="2:32" s="11" customFormat="1" ht="18" customHeight="1">
      <c r="B99" s="6"/>
      <c r="C99" s="6"/>
      <c r="D99" s="6"/>
      <c r="E99" s="6"/>
      <c r="F99" s="6"/>
      <c r="G99" s="6"/>
      <c r="H99" s="6"/>
      <c r="I99" s="6"/>
      <c r="J99" s="6"/>
      <c r="K99" s="6"/>
      <c r="L99" s="6"/>
      <c r="M99" s="6"/>
      <c r="AD99" s="25"/>
      <c r="AE99" s="25"/>
      <c r="AF99" s="25"/>
    </row>
    <row r="100" spans="2:32" s="14" customFormat="1" ht="13.15" customHeight="1">
      <c r="B100" s="6"/>
      <c r="C100" s="6"/>
      <c r="D100" s="6"/>
      <c r="E100" s="6"/>
      <c r="F100" s="6"/>
      <c r="G100" s="6"/>
      <c r="H100" s="6"/>
      <c r="I100" s="6"/>
      <c r="J100" s="11"/>
      <c r="K100" s="11"/>
      <c r="L100" s="11"/>
      <c r="M100" s="11"/>
      <c r="AD100" s="25"/>
      <c r="AE100" s="25"/>
      <c r="AF100" s="25"/>
    </row>
    <row r="101" spans="2:32" ht="18" customHeight="1">
      <c r="J101" s="14"/>
      <c r="K101" s="14"/>
      <c r="L101" s="14"/>
      <c r="M101" s="14"/>
    </row>
    <row r="102" spans="2:32" ht="27.2" customHeight="1"/>
    <row r="113" spans="2:9" ht="18" customHeight="1">
      <c r="B113" s="11"/>
      <c r="C113" s="11"/>
      <c r="D113" s="11"/>
      <c r="E113" s="11"/>
      <c r="F113" s="11"/>
      <c r="G113" s="11"/>
      <c r="H113" s="11"/>
      <c r="I113" s="11"/>
    </row>
    <row r="114" spans="2:9" ht="18" customHeight="1">
      <c r="B114" s="14"/>
      <c r="C114" s="14"/>
      <c r="D114" s="14"/>
      <c r="E114" s="14"/>
      <c r="F114" s="14"/>
      <c r="G114" s="14"/>
      <c r="H114" s="14"/>
      <c r="I114" s="14"/>
    </row>
    <row r="139" spans="2:32" ht="18" customHeight="1">
      <c r="AD139" s="27"/>
      <c r="AE139" s="27"/>
      <c r="AF139" s="27"/>
    </row>
    <row r="140" spans="2:32" ht="18" customHeight="1">
      <c r="AD140" s="31"/>
      <c r="AE140" s="31"/>
      <c r="AF140" s="31"/>
    </row>
    <row r="141" spans="2:32" s="11" customFormat="1" ht="18" customHeight="1">
      <c r="B141" s="6"/>
      <c r="C141" s="6"/>
      <c r="D141" s="6"/>
      <c r="E141" s="6"/>
      <c r="F141" s="6"/>
      <c r="G141" s="6"/>
      <c r="H141" s="6"/>
      <c r="I141" s="6"/>
      <c r="J141" s="6"/>
      <c r="K141" s="6"/>
      <c r="L141" s="6"/>
      <c r="M141" s="6"/>
      <c r="AD141" s="25"/>
      <c r="AE141" s="25"/>
      <c r="AF141" s="25"/>
    </row>
    <row r="142" spans="2:32" s="14" customFormat="1" ht="13.15" customHeight="1">
      <c r="B142" s="6"/>
      <c r="C142" s="6"/>
      <c r="D142" s="6"/>
      <c r="E142" s="6"/>
      <c r="F142" s="6"/>
      <c r="G142" s="6"/>
      <c r="H142" s="6"/>
      <c r="I142" s="6"/>
      <c r="J142" s="11"/>
      <c r="K142" s="11"/>
      <c r="L142" s="11"/>
      <c r="M142" s="11"/>
      <c r="AD142" s="25"/>
      <c r="AE142" s="25"/>
      <c r="AF142" s="25"/>
    </row>
    <row r="143" spans="2:32" ht="18" customHeight="1">
      <c r="J143" s="14"/>
      <c r="K143" s="14"/>
      <c r="L143" s="14"/>
      <c r="M143" s="14"/>
    </row>
    <row r="144" spans="2:32" ht="27.2"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c r="B173" s="29"/>
      <c r="C173" s="29"/>
      <c r="D173" s="29"/>
      <c r="E173" s="29"/>
      <c r="F173" s="29"/>
      <c r="G173" s="29"/>
      <c r="H173" s="29"/>
      <c r="I173" s="29"/>
    </row>
    <row r="174" spans="2:9" ht="14.45" customHeight="1"/>
    <row r="175" spans="2:9" ht="14.45" customHeight="1">
      <c r="B175" s="49"/>
      <c r="C175" s="49"/>
      <c r="D175" s="49"/>
      <c r="E175" s="49"/>
      <c r="F175" s="49"/>
      <c r="G175" s="49"/>
      <c r="H175" s="49"/>
      <c r="I175" s="49"/>
    </row>
    <row r="176" spans="2:9" ht="14.45" customHeight="1">
      <c r="B176" s="49"/>
      <c r="C176" s="49"/>
      <c r="D176" s="49"/>
      <c r="E176" s="49"/>
      <c r="F176" s="49"/>
      <c r="G176" s="49"/>
      <c r="H176" s="49"/>
      <c r="I176" s="49"/>
    </row>
    <row r="177" spans="2:9" ht="14.45" customHeight="1">
      <c r="B177" s="49"/>
      <c r="C177" s="49"/>
      <c r="D177" s="49"/>
      <c r="E177" s="49"/>
      <c r="F177" s="49"/>
      <c r="G177" s="49"/>
      <c r="H177" s="49"/>
      <c r="I177" s="49"/>
    </row>
    <row r="178" spans="2:9" ht="14.45" customHeight="1">
      <c r="B178" s="49"/>
      <c r="C178" s="49"/>
      <c r="D178" s="49"/>
      <c r="E178" s="49"/>
      <c r="F178" s="49"/>
      <c r="G178" s="49"/>
      <c r="H178" s="49"/>
      <c r="I178" s="49"/>
    </row>
    <row r="179" spans="2:9" ht="14.45" customHeight="1">
      <c r="B179" s="49"/>
      <c r="C179" s="49"/>
      <c r="D179" s="49"/>
      <c r="E179" s="49"/>
      <c r="F179" s="49"/>
      <c r="G179" s="49"/>
      <c r="H179" s="49"/>
      <c r="I179" s="49"/>
    </row>
    <row r="180" spans="2:9" ht="14.45" customHeight="1">
      <c r="B180" s="49"/>
      <c r="C180" s="49"/>
      <c r="D180" s="49"/>
      <c r="E180" s="49"/>
      <c r="F180" s="49"/>
      <c r="G180" s="49"/>
      <c r="H180" s="49"/>
      <c r="I180" s="49"/>
    </row>
    <row r="181" spans="2:9" ht="14.45" customHeight="1">
      <c r="B181" s="49"/>
      <c r="C181" s="49"/>
      <c r="D181" s="49"/>
      <c r="E181" s="49"/>
      <c r="F181" s="49"/>
      <c r="G181" s="49"/>
      <c r="H181" s="49"/>
      <c r="I181" s="49"/>
    </row>
    <row r="182" spans="2:9" ht="14.45" customHeight="1">
      <c r="B182" s="49"/>
      <c r="C182" s="49"/>
      <c r="D182" s="49"/>
      <c r="E182" s="49"/>
      <c r="F182" s="49"/>
      <c r="G182" s="49"/>
      <c r="H182" s="49"/>
      <c r="I182" s="49"/>
    </row>
    <row r="183" spans="2:9" ht="14.45" customHeight="1">
      <c r="B183" s="49"/>
      <c r="C183" s="49"/>
      <c r="D183" s="49"/>
      <c r="E183" s="49"/>
      <c r="F183" s="49"/>
      <c r="G183" s="49"/>
      <c r="H183" s="49"/>
      <c r="I183" s="49"/>
    </row>
    <row r="184" spans="2:9" ht="14.45" customHeight="1">
      <c r="B184" s="49"/>
      <c r="C184" s="49"/>
      <c r="D184" s="49"/>
      <c r="E184" s="49"/>
      <c r="F184" s="49"/>
      <c r="G184" s="49"/>
      <c r="H184" s="49"/>
      <c r="I184" s="49"/>
    </row>
    <row r="185" spans="2:9" ht="14.45" customHeight="1">
      <c r="B185" s="11"/>
      <c r="C185" s="11"/>
      <c r="D185" s="11"/>
      <c r="E185" s="11"/>
      <c r="F185" s="11"/>
      <c r="G185" s="11"/>
      <c r="H185" s="11"/>
      <c r="I185" s="11"/>
    </row>
    <row r="186" spans="2:9" ht="14.45" customHeight="1"/>
    <row r="187" spans="2:9" ht="14.45" customHeight="1"/>
    <row r="188" spans="2:9" ht="14.45" customHeight="1"/>
    <row r="189" spans="2:9" ht="14.45" customHeight="1"/>
    <row r="190" spans="2:9" ht="14.45" customHeight="1"/>
    <row r="191" spans="2:9" ht="14.45" customHeight="1"/>
    <row r="192" spans="2:9" ht="14.45" customHeight="1"/>
    <row r="193" spans="2:32" ht="14.45" customHeight="1">
      <c r="AD193" s="27"/>
      <c r="AE193" s="27"/>
      <c r="AF193" s="27"/>
    </row>
    <row r="194" spans="2:32" ht="14.45" customHeight="1">
      <c r="AD194" s="31"/>
      <c r="AE194" s="31"/>
      <c r="AF194" s="31"/>
    </row>
    <row r="195" spans="2:32" s="11" customFormat="1" ht="14.45" customHeight="1">
      <c r="B195" s="6"/>
      <c r="C195" s="6"/>
      <c r="D195" s="6"/>
      <c r="E195" s="6"/>
      <c r="F195" s="6"/>
      <c r="G195" s="6"/>
      <c r="H195" s="6"/>
      <c r="I195" s="6"/>
      <c r="J195" s="6"/>
      <c r="K195" s="6"/>
      <c r="L195" s="6"/>
      <c r="M195" s="6"/>
      <c r="AD195" s="25"/>
      <c r="AE195" s="25"/>
      <c r="AF195" s="25"/>
    </row>
    <row r="196" spans="2:32" s="14" customFormat="1" ht="13.15" customHeight="1">
      <c r="B196" s="6"/>
      <c r="C196" s="6"/>
      <c r="D196" s="6"/>
      <c r="E196" s="6"/>
      <c r="F196" s="6"/>
      <c r="G196" s="6"/>
      <c r="H196" s="6"/>
      <c r="I196" s="6"/>
      <c r="J196" s="11"/>
      <c r="K196" s="11"/>
      <c r="L196" s="11"/>
      <c r="M196" s="11"/>
      <c r="AD196" s="25"/>
      <c r="AE196" s="25"/>
      <c r="AF196" s="25"/>
    </row>
    <row r="197" spans="2:32" ht="18" customHeight="1">
      <c r="J197" s="14"/>
      <c r="K197" s="14"/>
      <c r="L197" s="14"/>
      <c r="M197" s="14"/>
    </row>
    <row r="198" spans="2:32" ht="27.2" customHeight="1"/>
    <row r="199" spans="2:32" ht="13.5" customHeight="1"/>
    <row r="200" spans="2:32" ht="13.5" customHeight="1"/>
    <row r="201" spans="2:32" ht="13.5" customHeight="1"/>
    <row r="202" spans="2:32" ht="13.5" customHeight="1"/>
    <row r="203" spans="2:32" ht="13.5" customHeight="1"/>
    <row r="204" spans="2:32" ht="13.5" customHeight="1"/>
    <row r="205" spans="2:32" ht="13.5" customHeight="1"/>
    <row r="206" spans="2:32" ht="13.5" customHeight="1"/>
    <row r="207" spans="2:32" ht="13.5" customHeight="1"/>
    <row r="208" spans="2:3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32" ht="13.5" customHeight="1"/>
    <row r="242" spans="1:32" ht="13.5" customHeight="1"/>
    <row r="243" spans="1:32" ht="13.5" customHeight="1"/>
    <row r="244" spans="1:32" ht="13.5" customHeight="1"/>
    <row r="245" spans="1:32" ht="13.5" customHeight="1"/>
    <row r="246" spans="1:32" ht="13.5" customHeight="1"/>
    <row r="247" spans="1:32" ht="13.5" customHeight="1"/>
    <row r="248" spans="1:32" ht="13.5" customHeight="1"/>
    <row r="249" spans="1:32" ht="13.5" customHeight="1"/>
    <row r="250" spans="1:32" ht="13.5" customHeight="1"/>
    <row r="251" spans="1:32" ht="13.5" customHeight="1"/>
    <row r="252" spans="1:32" ht="13.5" customHeight="1"/>
    <row r="253" spans="1:32" ht="13.5" customHeight="1">
      <c r="AD253" s="87"/>
      <c r="AE253" s="87"/>
      <c r="AF253" s="87"/>
    </row>
    <row r="254" spans="1:32" ht="13.5" customHeight="1"/>
    <row r="255" spans="1:32" s="29" customFormat="1" ht="13.5" customHeight="1">
      <c r="A255" s="6"/>
      <c r="B255" s="6"/>
      <c r="C255" s="6"/>
      <c r="D255" s="6"/>
      <c r="E255" s="6"/>
      <c r="F255" s="6"/>
      <c r="G255" s="6"/>
      <c r="H255" s="6"/>
      <c r="I255" s="6"/>
      <c r="J255" s="6"/>
      <c r="K255" s="6"/>
      <c r="L255" s="6"/>
      <c r="M255" s="6"/>
      <c r="AD255" s="27"/>
      <c r="AE255" s="27"/>
      <c r="AF255" s="27"/>
    </row>
    <row r="256" spans="1:32" ht="15" customHeight="1">
      <c r="J256" s="29"/>
      <c r="K256" s="29"/>
      <c r="L256" s="29"/>
      <c r="M256" s="29"/>
      <c r="AD256" s="27"/>
      <c r="AE256" s="27"/>
      <c r="AF256" s="27"/>
    </row>
    <row r="257" spans="1:32" s="11" customFormat="1" ht="18" customHeight="1">
      <c r="A257" s="6"/>
      <c r="B257" s="6"/>
      <c r="C257" s="6"/>
      <c r="D257" s="6"/>
      <c r="E257" s="6"/>
      <c r="F257" s="6"/>
      <c r="G257" s="6"/>
      <c r="H257" s="6"/>
      <c r="I257" s="6"/>
      <c r="J257" s="6"/>
      <c r="K257" s="6"/>
      <c r="L257" s="6"/>
      <c r="M257" s="6"/>
      <c r="AD257" s="27"/>
      <c r="AE257" s="27"/>
      <c r="AF257" s="27"/>
    </row>
    <row r="258" spans="1:32" s="11" customFormat="1" ht="18" customHeight="1">
      <c r="A258" s="6"/>
      <c r="B258" s="6"/>
      <c r="C258" s="6"/>
      <c r="D258" s="6"/>
      <c r="E258" s="6"/>
      <c r="F258" s="6"/>
      <c r="G258" s="6"/>
      <c r="H258" s="6"/>
      <c r="I258" s="6"/>
      <c r="AD258" s="27"/>
      <c r="AE258" s="27"/>
      <c r="AF258" s="27"/>
    </row>
    <row r="259" spans="1:32" s="11" customFormat="1" ht="18" customHeight="1">
      <c r="A259" s="6"/>
      <c r="B259" s="6"/>
      <c r="C259" s="6"/>
      <c r="D259" s="6"/>
      <c r="E259" s="6"/>
      <c r="F259" s="6"/>
      <c r="G259" s="6"/>
      <c r="H259" s="6"/>
      <c r="I259" s="6"/>
      <c r="AD259" s="27"/>
      <c r="AE259" s="27"/>
      <c r="AF259" s="27"/>
    </row>
    <row r="260" spans="1:32" s="11" customFormat="1" ht="18" customHeight="1">
      <c r="A260" s="6"/>
      <c r="B260" s="6"/>
      <c r="C260" s="6"/>
      <c r="D260" s="6"/>
      <c r="E260" s="6"/>
      <c r="F260" s="6"/>
      <c r="G260" s="6"/>
      <c r="H260" s="6"/>
      <c r="I260" s="6"/>
      <c r="AD260" s="27"/>
      <c r="AE260" s="27"/>
      <c r="AF260" s="27"/>
    </row>
    <row r="261" spans="1:32" s="11" customFormat="1" ht="18" customHeight="1">
      <c r="A261" s="6"/>
      <c r="B261" s="6"/>
      <c r="C261" s="6"/>
      <c r="D261" s="6"/>
      <c r="E261" s="6"/>
      <c r="F261" s="6"/>
      <c r="G261" s="6"/>
      <c r="H261" s="6"/>
      <c r="I261" s="6"/>
      <c r="AD261" s="25"/>
      <c r="AE261" s="25"/>
      <c r="AF261" s="25"/>
    </row>
    <row r="262" spans="1:32" s="11" customFormat="1" ht="18" customHeight="1">
      <c r="A262" s="6"/>
      <c r="B262" s="6"/>
      <c r="C262" s="6"/>
      <c r="D262" s="6"/>
      <c r="E262" s="6"/>
      <c r="F262" s="6"/>
      <c r="G262" s="6"/>
      <c r="H262" s="6"/>
      <c r="I262" s="6"/>
      <c r="AD262" s="25"/>
      <c r="AE262" s="25"/>
      <c r="AF262" s="25"/>
    </row>
    <row r="263" spans="1:32" ht="18" customHeight="1">
      <c r="J263" s="11"/>
      <c r="K263" s="11"/>
      <c r="L263" s="11"/>
      <c r="M263" s="11"/>
      <c r="AD263" s="27"/>
      <c r="AE263" s="27"/>
      <c r="AF263" s="27"/>
    </row>
    <row r="264" spans="1:32" ht="18" customHeight="1">
      <c r="AD264" s="27"/>
      <c r="AE264" s="27"/>
      <c r="AF264" s="27"/>
    </row>
    <row r="265" spans="1:32" s="11" customFormat="1" ht="18" customHeight="1">
      <c r="A265" s="6"/>
      <c r="B265" s="6"/>
      <c r="C265" s="6"/>
      <c r="D265" s="6"/>
      <c r="E265" s="6"/>
      <c r="F265" s="6"/>
      <c r="G265" s="6"/>
      <c r="H265" s="6"/>
      <c r="I265" s="6"/>
      <c r="J265" s="6"/>
      <c r="K265" s="6"/>
      <c r="L265" s="6"/>
      <c r="M265" s="6"/>
      <c r="AD265" s="27"/>
      <c r="AE265" s="27"/>
      <c r="AF265" s="27"/>
    </row>
    <row r="266" spans="1:32" s="11" customFormat="1" ht="18" customHeight="1">
      <c r="A266" s="6"/>
      <c r="B266" s="6"/>
      <c r="C266" s="6"/>
      <c r="D266" s="6"/>
      <c r="E266" s="6"/>
      <c r="F266" s="6"/>
      <c r="G266" s="6"/>
      <c r="H266" s="6"/>
      <c r="I266" s="6"/>
      <c r="AD266" s="25"/>
      <c r="AE266" s="25"/>
      <c r="AF266" s="25"/>
    </row>
    <row r="267" spans="1:32" s="11" customFormat="1" ht="18" customHeight="1">
      <c r="A267" s="6"/>
      <c r="B267" s="6"/>
      <c r="C267" s="6"/>
      <c r="D267" s="6"/>
      <c r="E267" s="6"/>
      <c r="F267" s="6"/>
      <c r="G267" s="6"/>
      <c r="H267" s="6"/>
      <c r="I267" s="6"/>
      <c r="AD267" s="25"/>
      <c r="AE267" s="25"/>
      <c r="AF267" s="25"/>
    </row>
    <row r="268" spans="1:32" ht="18" customHeight="1">
      <c r="J268" s="11"/>
      <c r="K268" s="11"/>
      <c r="L268" s="11"/>
      <c r="M268" s="11"/>
    </row>
    <row r="269" spans="1:32" ht="15" customHeight="1"/>
    <row r="270" spans="1:32" ht="15" customHeight="1"/>
    <row r="271" spans="1:32" ht="15" customHeight="1"/>
    <row r="272" spans="1:3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sheetData>
  <mergeCells count="26">
    <mergeCell ref="J17:K17"/>
    <mergeCell ref="J18:K18"/>
    <mergeCell ref="J27:K27"/>
    <mergeCell ref="J20:K20"/>
    <mergeCell ref="J21:K21"/>
    <mergeCell ref="J22:K22"/>
    <mergeCell ref="J23:K23"/>
    <mergeCell ref="B24:M24"/>
    <mergeCell ref="B26:I26"/>
    <mergeCell ref="J26:K26"/>
    <mergeCell ref="J19:K19"/>
    <mergeCell ref="J14:K14"/>
    <mergeCell ref="J15:K15"/>
    <mergeCell ref="J16:K16"/>
    <mergeCell ref="J13:K13"/>
    <mergeCell ref="B1:M1"/>
    <mergeCell ref="B2:M2"/>
    <mergeCell ref="B3:M3"/>
    <mergeCell ref="B4:M4"/>
    <mergeCell ref="B6:I7"/>
    <mergeCell ref="J6:K7"/>
    <mergeCell ref="J8:K8"/>
    <mergeCell ref="J9:K9"/>
    <mergeCell ref="J10:K10"/>
    <mergeCell ref="J11:K11"/>
    <mergeCell ref="J12:K12"/>
  </mergeCells>
  <phoneticPr fontId="61"/>
  <printOptions horizontalCentered="1"/>
  <pageMargins left="0.59055118110236227" right="0.59055118110236227" top="0.51181102362204722" bottom="0.59055118110236227" header="0.35433070866141736" footer="0.31496062992125984"/>
  <pageSetup paperSize="9" scale="110" orientation="portrait" cellComments="asDisplayed" r:id="rId1"/>
  <rowBreaks count="2" manualBreakCount="2">
    <brk id="140" max="16383" man="1"/>
    <brk id="19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view="pageBreakPreview" zoomScaleNormal="100" zoomScaleSheetLayoutView="100" workbookViewId="0">
      <selection activeCell="AI40" sqref="AI40"/>
    </sheetView>
  </sheetViews>
  <sheetFormatPr defaultColWidth="9" defaultRowHeight="18" customHeight="1"/>
  <cols>
    <col min="1" max="1" width="0.75" style="21" customWidth="1"/>
    <col min="2" max="10" width="2.125" style="21" customWidth="1"/>
    <col min="11" max="11" width="17.375" style="21" customWidth="1"/>
    <col min="12" max="13" width="9.125" style="21" customWidth="1"/>
    <col min="14" max="14" width="0.75" style="21" customWidth="1"/>
    <col min="15" max="15" width="9" style="21" hidden="1" customWidth="1"/>
    <col min="16" max="17" width="11.5" style="21" hidden="1" customWidth="1"/>
    <col min="18" max="20" width="9" style="21" hidden="1" customWidth="1"/>
    <col min="21" max="21" width="9" style="13" hidden="1" customWidth="1"/>
    <col min="22" max="22" width="15.875" style="13" hidden="1" customWidth="1"/>
    <col min="23" max="16384" width="9" style="21"/>
  </cols>
  <sheetData>
    <row r="1" spans="1:22" ht="18" customHeight="1">
      <c r="B1" s="347" t="s">
        <v>149</v>
      </c>
      <c r="C1" s="347"/>
      <c r="D1" s="347"/>
      <c r="E1" s="347"/>
      <c r="F1" s="347"/>
      <c r="G1" s="347"/>
      <c r="H1" s="347"/>
      <c r="I1" s="347"/>
      <c r="J1" s="347"/>
      <c r="K1" s="347"/>
      <c r="L1" s="347"/>
      <c r="M1" s="347"/>
    </row>
    <row r="2" spans="1:22" ht="18" customHeight="1">
      <c r="A2" s="168"/>
      <c r="B2" s="348" t="s">
        <v>166</v>
      </c>
      <c r="C2" s="348"/>
      <c r="D2" s="348"/>
      <c r="E2" s="348"/>
      <c r="F2" s="348"/>
      <c r="G2" s="348"/>
      <c r="H2" s="348"/>
      <c r="I2" s="348"/>
      <c r="J2" s="348"/>
      <c r="K2" s="348"/>
      <c r="L2" s="348"/>
      <c r="M2" s="348"/>
    </row>
    <row r="3" spans="1:22" s="17" customFormat="1" ht="16.149999999999999" customHeight="1">
      <c r="B3" s="349" t="s">
        <v>170</v>
      </c>
      <c r="C3" s="349"/>
      <c r="D3" s="349"/>
      <c r="E3" s="349"/>
      <c r="F3" s="349"/>
      <c r="G3" s="349"/>
      <c r="H3" s="349"/>
      <c r="I3" s="349"/>
      <c r="J3" s="349"/>
      <c r="K3" s="349"/>
      <c r="L3" s="349"/>
      <c r="M3" s="349"/>
      <c r="U3" s="15"/>
      <c r="V3" s="15"/>
    </row>
    <row r="4" spans="1:22" s="17" customFormat="1" ht="16.149999999999999" customHeight="1">
      <c r="B4" s="349" t="s">
        <v>172</v>
      </c>
      <c r="C4" s="349"/>
      <c r="D4" s="349"/>
      <c r="E4" s="349"/>
      <c r="F4" s="349"/>
      <c r="G4" s="349"/>
      <c r="H4" s="349"/>
      <c r="I4" s="349"/>
      <c r="J4" s="349"/>
      <c r="K4" s="349"/>
      <c r="L4" s="349"/>
      <c r="M4" s="349"/>
      <c r="U4" s="15"/>
      <c r="V4" s="15"/>
    </row>
    <row r="5" spans="1:22" s="17" customFormat="1" ht="17.25" customHeight="1" thickBot="1">
      <c r="M5" s="65" t="s">
        <v>167</v>
      </c>
      <c r="U5" s="15"/>
      <c r="V5" s="15"/>
    </row>
    <row r="6" spans="1:22" s="17" customFormat="1" ht="14.45" customHeight="1">
      <c r="B6" s="350" t="s">
        <v>0</v>
      </c>
      <c r="C6" s="351"/>
      <c r="D6" s="351"/>
      <c r="E6" s="351"/>
      <c r="F6" s="351"/>
      <c r="G6" s="351"/>
      <c r="H6" s="351"/>
      <c r="I6" s="352"/>
      <c r="J6" s="352"/>
      <c r="K6" s="353"/>
      <c r="L6" s="357" t="s">
        <v>133</v>
      </c>
      <c r="M6" s="358"/>
      <c r="U6" s="15"/>
      <c r="V6" s="15"/>
    </row>
    <row r="7" spans="1:22" s="17" customFormat="1" ht="14.45" customHeight="1" thickBot="1">
      <c r="B7" s="354"/>
      <c r="C7" s="355"/>
      <c r="D7" s="355"/>
      <c r="E7" s="355"/>
      <c r="F7" s="355"/>
      <c r="G7" s="355"/>
      <c r="H7" s="355"/>
      <c r="I7" s="355"/>
      <c r="J7" s="355"/>
      <c r="K7" s="356"/>
      <c r="L7" s="359"/>
      <c r="M7" s="360"/>
      <c r="U7" s="61" t="s">
        <v>154</v>
      </c>
      <c r="V7" s="109"/>
    </row>
    <row r="8" spans="1:22" s="126" customFormat="1" ht="14.25" customHeight="1">
      <c r="B8" s="144" t="s">
        <v>150</v>
      </c>
      <c r="C8" s="95"/>
      <c r="D8" s="95"/>
      <c r="E8" s="88"/>
      <c r="F8" s="88"/>
      <c r="G8" s="171"/>
      <c r="H8" s="88"/>
      <c r="I8" s="94"/>
      <c r="J8" s="94"/>
      <c r="K8" s="136"/>
      <c r="L8" s="361"/>
      <c r="M8" s="362"/>
      <c r="U8" s="154">
        <v>129</v>
      </c>
      <c r="V8" s="133">
        <v>28371822</v>
      </c>
    </row>
    <row r="9" spans="1:22" ht="14.25" customHeight="1">
      <c r="B9" s="77"/>
      <c r="C9" s="102" t="s">
        <v>95</v>
      </c>
      <c r="D9" s="102"/>
      <c r="E9" s="64"/>
      <c r="F9" s="64"/>
      <c r="G9" s="17"/>
      <c r="H9" s="64"/>
      <c r="K9" s="81"/>
      <c r="L9" s="345">
        <v>28371822</v>
      </c>
      <c r="M9" s="346"/>
      <c r="U9" s="154">
        <v>130</v>
      </c>
      <c r="V9" s="133">
        <v>14590610</v>
      </c>
    </row>
    <row r="10" spans="1:22" ht="13.5" customHeight="1">
      <c r="B10" s="77"/>
      <c r="C10" s="102"/>
      <c r="D10" s="102" t="s">
        <v>96</v>
      </c>
      <c r="E10" s="64"/>
      <c r="F10" s="64"/>
      <c r="G10" s="64"/>
      <c r="H10" s="64"/>
      <c r="K10" s="81"/>
      <c r="L10" s="345">
        <v>14590610</v>
      </c>
      <c r="M10" s="346"/>
      <c r="U10" s="154">
        <v>131</v>
      </c>
      <c r="V10" s="133">
        <v>5744712</v>
      </c>
    </row>
    <row r="11" spans="1:22" ht="13.5" customHeight="1">
      <c r="B11" s="77"/>
      <c r="C11" s="102"/>
      <c r="D11" s="102"/>
      <c r="E11" s="167" t="s">
        <v>97</v>
      </c>
      <c r="F11" s="64"/>
      <c r="G11" s="64"/>
      <c r="H11" s="64"/>
      <c r="K11" s="81"/>
      <c r="L11" s="345">
        <v>5744712</v>
      </c>
      <c r="M11" s="346"/>
      <c r="U11" s="154">
        <v>132</v>
      </c>
      <c r="V11" s="133">
        <v>8199003</v>
      </c>
    </row>
    <row r="12" spans="1:22" ht="13.5" customHeight="1">
      <c r="B12" s="77"/>
      <c r="C12" s="102"/>
      <c r="D12" s="102"/>
      <c r="E12" s="167" t="s">
        <v>98</v>
      </c>
      <c r="F12" s="64"/>
      <c r="G12" s="64"/>
      <c r="H12" s="64"/>
      <c r="K12" s="81"/>
      <c r="L12" s="345">
        <v>8199003</v>
      </c>
      <c r="M12" s="346"/>
      <c r="U12" s="154">
        <v>133</v>
      </c>
      <c r="V12" s="133">
        <v>151816</v>
      </c>
    </row>
    <row r="13" spans="1:22" ht="13.5" customHeight="1">
      <c r="B13" s="72"/>
      <c r="C13" s="17"/>
      <c r="D13" s="17"/>
      <c r="E13" s="76" t="s">
        <v>99</v>
      </c>
      <c r="F13" s="17"/>
      <c r="G13" s="17"/>
      <c r="H13" s="17"/>
      <c r="K13" s="81"/>
      <c r="L13" s="345">
        <v>151816</v>
      </c>
      <c r="M13" s="346"/>
      <c r="U13" s="154">
        <v>134</v>
      </c>
      <c r="V13" s="133">
        <v>495078</v>
      </c>
    </row>
    <row r="14" spans="1:22" ht="13.5" customHeight="1">
      <c r="B14" s="124"/>
      <c r="C14" s="20"/>
      <c r="D14" s="17"/>
      <c r="E14" s="20" t="s">
        <v>100</v>
      </c>
      <c r="F14" s="20"/>
      <c r="G14" s="20"/>
      <c r="H14" s="20"/>
      <c r="K14" s="81"/>
      <c r="L14" s="345">
        <v>495078</v>
      </c>
      <c r="M14" s="346"/>
      <c r="U14" s="154">
        <v>135</v>
      </c>
      <c r="V14" s="133">
        <v>13781212</v>
      </c>
    </row>
    <row r="15" spans="1:22" ht="13.5" customHeight="1">
      <c r="B15" s="72"/>
      <c r="C15" s="20"/>
      <c r="D15" s="76" t="s">
        <v>101</v>
      </c>
      <c r="E15" s="20"/>
      <c r="F15" s="20"/>
      <c r="G15" s="20"/>
      <c r="H15" s="20"/>
      <c r="K15" s="81"/>
      <c r="L15" s="345">
        <v>13781212</v>
      </c>
      <c r="M15" s="346"/>
      <c r="U15" s="154">
        <v>136</v>
      </c>
      <c r="V15" s="133">
        <v>4503745</v>
      </c>
    </row>
    <row r="16" spans="1:22" ht="13.5" customHeight="1">
      <c r="B16" s="72"/>
      <c r="C16" s="20"/>
      <c r="D16" s="20"/>
      <c r="E16" s="76" t="s">
        <v>102</v>
      </c>
      <c r="F16" s="20"/>
      <c r="G16" s="20"/>
      <c r="H16" s="20"/>
      <c r="K16" s="81"/>
      <c r="L16" s="345">
        <v>4503745</v>
      </c>
      <c r="M16" s="346"/>
      <c r="U16" s="154">
        <v>137</v>
      </c>
      <c r="V16" s="133">
        <v>6908874</v>
      </c>
    </row>
    <row r="17" spans="2:22" ht="13.5" customHeight="1">
      <c r="B17" s="72"/>
      <c r="C17" s="20"/>
      <c r="D17" s="20"/>
      <c r="E17" s="76" t="s">
        <v>103</v>
      </c>
      <c r="F17" s="20"/>
      <c r="G17" s="20"/>
      <c r="H17" s="20"/>
      <c r="K17" s="81"/>
      <c r="L17" s="345">
        <v>6908874</v>
      </c>
      <c r="M17" s="346"/>
      <c r="U17" s="154">
        <v>138</v>
      </c>
      <c r="V17" s="133">
        <v>2334871</v>
      </c>
    </row>
    <row r="18" spans="2:22" ht="13.5" customHeight="1">
      <c r="B18" s="72"/>
      <c r="C18" s="17"/>
      <c r="D18" s="20"/>
      <c r="E18" s="76" t="s">
        <v>104</v>
      </c>
      <c r="F18" s="20"/>
      <c r="G18" s="20"/>
      <c r="H18" s="20"/>
      <c r="K18" s="81"/>
      <c r="L18" s="345">
        <v>2334871</v>
      </c>
      <c r="M18" s="346"/>
      <c r="U18" s="154">
        <v>139</v>
      </c>
      <c r="V18" s="133">
        <v>33722</v>
      </c>
    </row>
    <row r="19" spans="2:22" ht="13.5" customHeight="1">
      <c r="B19" s="72"/>
      <c r="C19" s="17"/>
      <c r="D19" s="12"/>
      <c r="E19" s="20" t="s">
        <v>100</v>
      </c>
      <c r="F19" s="17"/>
      <c r="G19" s="20"/>
      <c r="H19" s="20"/>
      <c r="K19" s="81"/>
      <c r="L19" s="345">
        <v>33722</v>
      </c>
      <c r="M19" s="346"/>
      <c r="U19" s="154">
        <v>140</v>
      </c>
      <c r="V19" s="133">
        <v>31657812</v>
      </c>
    </row>
    <row r="20" spans="2:22" ht="13.5" customHeight="1">
      <c r="B20" s="72"/>
      <c r="C20" s="17" t="s">
        <v>105</v>
      </c>
      <c r="D20" s="12"/>
      <c r="E20" s="20"/>
      <c r="F20" s="20"/>
      <c r="G20" s="20"/>
      <c r="H20" s="20"/>
      <c r="K20" s="81"/>
      <c r="L20" s="345">
        <v>31657812</v>
      </c>
      <c r="M20" s="346"/>
      <c r="U20" s="154">
        <v>141</v>
      </c>
      <c r="V20" s="133">
        <v>22810999</v>
      </c>
    </row>
    <row r="21" spans="2:22" ht="13.5" customHeight="1">
      <c r="B21" s="72"/>
      <c r="C21" s="17"/>
      <c r="D21" s="47" t="s">
        <v>106</v>
      </c>
      <c r="E21" s="20"/>
      <c r="F21" s="20"/>
      <c r="G21" s="20"/>
      <c r="H21" s="20"/>
      <c r="K21" s="81"/>
      <c r="L21" s="345">
        <v>22810999</v>
      </c>
      <c r="M21" s="346"/>
      <c r="U21" s="154">
        <v>142</v>
      </c>
      <c r="V21" s="133">
        <v>6883485</v>
      </c>
    </row>
    <row r="22" spans="2:22" ht="13.5" customHeight="1">
      <c r="B22" s="72"/>
      <c r="C22" s="17"/>
      <c r="D22" s="47" t="s">
        <v>107</v>
      </c>
      <c r="E22" s="20"/>
      <c r="F22" s="20"/>
      <c r="G22" s="20"/>
      <c r="H22" s="20"/>
      <c r="K22" s="81"/>
      <c r="L22" s="345">
        <v>6883485</v>
      </c>
      <c r="M22" s="346"/>
      <c r="U22" s="154">
        <v>143</v>
      </c>
      <c r="V22" s="133">
        <v>935816</v>
      </c>
    </row>
    <row r="23" spans="2:22" ht="13.5" customHeight="1">
      <c r="B23" s="72"/>
      <c r="C23" s="17"/>
      <c r="D23" s="47" t="s">
        <v>108</v>
      </c>
      <c r="E23" s="20"/>
      <c r="F23" s="20"/>
      <c r="G23" s="20"/>
      <c r="H23" s="20"/>
      <c r="K23" s="81"/>
      <c r="L23" s="345">
        <v>935816</v>
      </c>
      <c r="M23" s="346"/>
      <c r="U23" s="154">
        <v>144</v>
      </c>
      <c r="V23" s="133">
        <v>1027512</v>
      </c>
    </row>
    <row r="24" spans="2:22" ht="13.5" customHeight="1">
      <c r="B24" s="72"/>
      <c r="C24" s="17"/>
      <c r="D24" s="12" t="s">
        <v>109</v>
      </c>
      <c r="E24" s="20"/>
      <c r="F24" s="20"/>
      <c r="G24" s="20"/>
      <c r="H24" s="12"/>
      <c r="K24" s="81"/>
      <c r="L24" s="345">
        <v>1027512</v>
      </c>
      <c r="M24" s="346"/>
      <c r="U24" s="154">
        <v>145</v>
      </c>
      <c r="V24" s="133">
        <v>2993169</v>
      </c>
    </row>
    <row r="25" spans="2:22" ht="13.5" customHeight="1">
      <c r="B25" s="72"/>
      <c r="C25" s="17" t="s">
        <v>110</v>
      </c>
      <c r="D25" s="12"/>
      <c r="E25" s="20"/>
      <c r="F25" s="20"/>
      <c r="G25" s="20"/>
      <c r="H25" s="12"/>
      <c r="K25" s="81"/>
      <c r="L25" s="345">
        <v>2993169</v>
      </c>
      <c r="M25" s="346"/>
      <c r="U25" s="154">
        <v>146</v>
      </c>
      <c r="V25" s="133">
        <v>2991811</v>
      </c>
    </row>
    <row r="26" spans="2:22" ht="13.5" customHeight="1">
      <c r="B26" s="72"/>
      <c r="C26" s="17"/>
      <c r="D26" s="47" t="s">
        <v>111</v>
      </c>
      <c r="E26" s="20"/>
      <c r="F26" s="20"/>
      <c r="G26" s="20"/>
      <c r="H26" s="20"/>
      <c r="K26" s="81"/>
      <c r="L26" s="345">
        <v>2991811</v>
      </c>
      <c r="M26" s="346"/>
      <c r="U26" s="154">
        <v>147</v>
      </c>
      <c r="V26" s="133">
        <v>1358</v>
      </c>
    </row>
    <row r="27" spans="2:22" ht="13.5" customHeight="1">
      <c r="B27" s="72"/>
      <c r="C27" s="17"/>
      <c r="D27" s="12" t="s">
        <v>100</v>
      </c>
      <c r="E27" s="20"/>
      <c r="F27" s="20"/>
      <c r="G27" s="20"/>
      <c r="H27" s="20"/>
      <c r="K27" s="81"/>
      <c r="L27" s="345">
        <v>1358</v>
      </c>
      <c r="M27" s="346"/>
      <c r="U27" s="154">
        <v>148</v>
      </c>
      <c r="V27" s="133">
        <v>1773758</v>
      </c>
    </row>
    <row r="28" spans="2:22" ht="13.5" customHeight="1">
      <c r="B28" s="72"/>
      <c r="C28" s="17" t="s">
        <v>112</v>
      </c>
      <c r="D28" s="12"/>
      <c r="E28" s="20"/>
      <c r="F28" s="20"/>
      <c r="G28" s="20"/>
      <c r="H28" s="20"/>
      <c r="K28" s="81"/>
      <c r="L28" s="345">
        <v>1773758</v>
      </c>
      <c r="M28" s="346"/>
      <c r="U28" s="154">
        <v>128</v>
      </c>
      <c r="V28" s="133">
        <v>2066579</v>
      </c>
    </row>
    <row r="29" spans="2:22" ht="13.5" customHeight="1">
      <c r="B29" s="80" t="s">
        <v>94</v>
      </c>
      <c r="C29" s="84"/>
      <c r="D29" s="40"/>
      <c r="E29" s="34"/>
      <c r="F29" s="34"/>
      <c r="G29" s="34"/>
      <c r="H29" s="34"/>
      <c r="I29" s="55"/>
      <c r="J29" s="55"/>
      <c r="K29" s="86"/>
      <c r="L29" s="363">
        <v>2066579</v>
      </c>
      <c r="M29" s="364"/>
      <c r="U29" s="154">
        <v>150</v>
      </c>
      <c r="V29" s="133">
        <v>4432527</v>
      </c>
    </row>
    <row r="30" spans="2:22" ht="13.5" customHeight="1">
      <c r="B30" s="72" t="s">
        <v>151</v>
      </c>
      <c r="C30" s="17"/>
      <c r="D30" s="12"/>
      <c r="E30" s="20"/>
      <c r="F30" s="20"/>
      <c r="G30" s="20"/>
      <c r="H30" s="12"/>
      <c r="K30" s="81"/>
      <c r="L30" s="345"/>
      <c r="M30" s="346"/>
      <c r="U30" s="154">
        <v>151</v>
      </c>
      <c r="V30" s="133">
        <v>3018517</v>
      </c>
    </row>
    <row r="31" spans="2:22" ht="13.5" customHeight="1">
      <c r="B31" s="72"/>
      <c r="C31" s="17" t="s">
        <v>114</v>
      </c>
      <c r="D31" s="12"/>
      <c r="E31" s="20"/>
      <c r="F31" s="20"/>
      <c r="G31" s="20"/>
      <c r="H31" s="20"/>
      <c r="K31" s="81"/>
      <c r="L31" s="345">
        <v>4432527</v>
      </c>
      <c r="M31" s="346"/>
      <c r="U31" s="154">
        <v>152</v>
      </c>
      <c r="V31" s="133">
        <v>1037202</v>
      </c>
    </row>
    <row r="32" spans="2:22" ht="13.5" customHeight="1">
      <c r="B32" s="72"/>
      <c r="C32" s="17"/>
      <c r="D32" s="47" t="s">
        <v>115</v>
      </c>
      <c r="E32" s="20"/>
      <c r="F32" s="20"/>
      <c r="G32" s="20"/>
      <c r="H32" s="20"/>
      <c r="K32" s="81"/>
      <c r="L32" s="345">
        <v>3018517</v>
      </c>
      <c r="M32" s="346"/>
      <c r="U32" s="154">
        <v>153</v>
      </c>
      <c r="V32" s="133">
        <v>376165</v>
      </c>
    </row>
    <row r="33" spans="2:22" ht="13.5" customHeight="1">
      <c r="B33" s="72"/>
      <c r="C33" s="17"/>
      <c r="D33" s="47" t="s">
        <v>116</v>
      </c>
      <c r="E33" s="20"/>
      <c r="F33" s="20"/>
      <c r="G33" s="20"/>
      <c r="H33" s="20"/>
      <c r="K33" s="81"/>
      <c r="L33" s="345">
        <v>1037202</v>
      </c>
      <c r="M33" s="346"/>
      <c r="U33" s="154">
        <v>154</v>
      </c>
      <c r="V33" s="133">
        <v>644</v>
      </c>
    </row>
    <row r="34" spans="2:22" ht="13.5" customHeight="1">
      <c r="B34" s="72"/>
      <c r="C34" s="17"/>
      <c r="D34" s="47" t="s">
        <v>117</v>
      </c>
      <c r="E34" s="20"/>
      <c r="F34" s="20"/>
      <c r="G34" s="20"/>
      <c r="H34" s="20"/>
      <c r="K34" s="81"/>
      <c r="L34" s="345">
        <v>376165</v>
      </c>
      <c r="M34" s="346"/>
      <c r="U34" s="154">
        <v>155</v>
      </c>
      <c r="V34" s="133" t="s">
        <v>153</v>
      </c>
    </row>
    <row r="35" spans="2:22" ht="13.5" customHeight="1">
      <c r="B35" s="72"/>
      <c r="C35" s="17"/>
      <c r="D35" s="47" t="s">
        <v>118</v>
      </c>
      <c r="E35" s="20"/>
      <c r="F35" s="20"/>
      <c r="G35" s="20"/>
      <c r="H35" s="20"/>
      <c r="K35" s="81"/>
      <c r="L35" s="345">
        <v>644</v>
      </c>
      <c r="M35" s="346"/>
      <c r="U35" s="154">
        <v>156</v>
      </c>
      <c r="V35" s="133">
        <v>3395366</v>
      </c>
    </row>
    <row r="36" spans="2:22" ht="13.5" customHeight="1">
      <c r="B36" s="72"/>
      <c r="C36" s="17"/>
      <c r="D36" s="12" t="s">
        <v>100</v>
      </c>
      <c r="E36" s="20"/>
      <c r="F36" s="20"/>
      <c r="G36" s="20"/>
      <c r="H36" s="20"/>
      <c r="K36" s="81"/>
      <c r="L36" s="345" t="s">
        <v>153</v>
      </c>
      <c r="M36" s="346"/>
      <c r="U36" s="154">
        <v>157</v>
      </c>
      <c r="V36" s="133">
        <v>908229</v>
      </c>
    </row>
    <row r="37" spans="2:22" ht="13.5" customHeight="1">
      <c r="B37" s="72"/>
      <c r="C37" s="17" t="s">
        <v>119</v>
      </c>
      <c r="D37" s="12"/>
      <c r="E37" s="20"/>
      <c r="F37" s="20"/>
      <c r="G37" s="20"/>
      <c r="H37" s="12"/>
      <c r="K37" s="81"/>
      <c r="L37" s="345">
        <v>3395366</v>
      </c>
      <c r="M37" s="346"/>
      <c r="U37" s="154">
        <v>158</v>
      </c>
      <c r="V37" s="133">
        <v>2443724</v>
      </c>
    </row>
    <row r="38" spans="2:22" ht="13.5" customHeight="1">
      <c r="B38" s="72"/>
      <c r="C38" s="17"/>
      <c r="D38" s="47" t="s">
        <v>107</v>
      </c>
      <c r="E38" s="20"/>
      <c r="F38" s="20"/>
      <c r="G38" s="20"/>
      <c r="H38" s="12"/>
      <c r="K38" s="81"/>
      <c r="L38" s="345">
        <v>908229</v>
      </c>
      <c r="M38" s="346"/>
      <c r="U38" s="154">
        <v>159</v>
      </c>
      <c r="V38" s="133">
        <v>43413</v>
      </c>
    </row>
    <row r="39" spans="2:22" ht="13.5" customHeight="1">
      <c r="B39" s="72"/>
      <c r="C39" s="17"/>
      <c r="D39" s="47" t="s">
        <v>120</v>
      </c>
      <c r="E39" s="20"/>
      <c r="F39" s="20"/>
      <c r="G39" s="20"/>
      <c r="H39" s="12"/>
      <c r="K39" s="81"/>
      <c r="L39" s="345">
        <v>2443724</v>
      </c>
      <c r="M39" s="346"/>
      <c r="U39" s="154">
        <v>160</v>
      </c>
      <c r="V39" s="133" t="s">
        <v>153</v>
      </c>
    </row>
    <row r="40" spans="2:22" ht="13.5" customHeight="1">
      <c r="B40" s="72"/>
      <c r="C40" s="17"/>
      <c r="D40" s="47" t="s">
        <v>121</v>
      </c>
      <c r="E40" s="20"/>
      <c r="F40" s="17"/>
      <c r="G40" s="20"/>
      <c r="H40" s="20"/>
      <c r="K40" s="81"/>
      <c r="L40" s="345">
        <v>43413</v>
      </c>
      <c r="M40" s="346"/>
      <c r="U40" s="154">
        <v>161</v>
      </c>
      <c r="V40" s="133" t="s">
        <v>153</v>
      </c>
    </row>
    <row r="41" spans="2:22" ht="13.5" customHeight="1">
      <c r="B41" s="72"/>
      <c r="C41" s="17"/>
      <c r="D41" s="47" t="s">
        <v>122</v>
      </c>
      <c r="E41" s="20"/>
      <c r="F41" s="17"/>
      <c r="G41" s="20"/>
      <c r="H41" s="20"/>
      <c r="K41" s="81"/>
      <c r="L41" s="345" t="s">
        <v>153</v>
      </c>
      <c r="M41" s="346"/>
      <c r="U41" s="154">
        <v>149</v>
      </c>
      <c r="V41" s="133">
        <v>-1037161</v>
      </c>
    </row>
    <row r="42" spans="2:22" ht="13.5" customHeight="1">
      <c r="B42" s="72"/>
      <c r="C42" s="17"/>
      <c r="D42" s="12" t="s">
        <v>109</v>
      </c>
      <c r="E42" s="20"/>
      <c r="F42" s="20"/>
      <c r="G42" s="20"/>
      <c r="H42" s="20"/>
      <c r="K42" s="81"/>
      <c r="L42" s="345" t="s">
        <v>153</v>
      </c>
      <c r="M42" s="346"/>
      <c r="U42" s="154">
        <v>163</v>
      </c>
      <c r="V42" s="133">
        <v>4704691</v>
      </c>
    </row>
    <row r="43" spans="2:22" ht="13.5" customHeight="1">
      <c r="B43" s="80" t="s">
        <v>113</v>
      </c>
      <c r="C43" s="84"/>
      <c r="D43" s="40"/>
      <c r="E43" s="34"/>
      <c r="F43" s="34"/>
      <c r="G43" s="34"/>
      <c r="H43" s="34"/>
      <c r="I43" s="55"/>
      <c r="J43" s="55"/>
      <c r="K43" s="86"/>
      <c r="L43" s="363">
        <v>-1037161</v>
      </c>
      <c r="M43" s="364"/>
      <c r="U43" s="154">
        <v>164</v>
      </c>
      <c r="V43" s="133">
        <v>4704691</v>
      </c>
    </row>
    <row r="44" spans="2:22" ht="13.5" customHeight="1">
      <c r="B44" s="72" t="s">
        <v>152</v>
      </c>
      <c r="C44" s="17"/>
      <c r="D44" s="12"/>
      <c r="E44" s="20"/>
      <c r="F44" s="20"/>
      <c r="G44" s="20"/>
      <c r="H44" s="20"/>
      <c r="K44" s="81"/>
      <c r="L44" s="345"/>
      <c r="M44" s="346"/>
      <c r="U44" s="154">
        <v>165</v>
      </c>
      <c r="V44" s="133" t="s">
        <v>153</v>
      </c>
    </row>
    <row r="45" spans="2:22" ht="13.5" customHeight="1">
      <c r="B45" s="72"/>
      <c r="C45" s="17" t="s">
        <v>124</v>
      </c>
      <c r="D45" s="12"/>
      <c r="E45" s="20"/>
      <c r="F45" s="20"/>
      <c r="G45" s="20"/>
      <c r="H45" s="20"/>
      <c r="K45" s="81"/>
      <c r="L45" s="345">
        <v>4704691</v>
      </c>
      <c r="M45" s="346"/>
      <c r="U45" s="154">
        <v>166</v>
      </c>
      <c r="V45" s="133">
        <v>3623331</v>
      </c>
    </row>
    <row r="46" spans="2:22" ht="13.5" customHeight="1">
      <c r="B46" s="72"/>
      <c r="C46" s="17"/>
      <c r="D46" s="47" t="s">
        <v>162</v>
      </c>
      <c r="E46" s="20"/>
      <c r="F46" s="20"/>
      <c r="G46" s="20"/>
      <c r="H46" s="20"/>
      <c r="K46" s="81"/>
      <c r="L46" s="345">
        <v>4704691</v>
      </c>
      <c r="M46" s="346"/>
      <c r="U46" s="154">
        <v>167</v>
      </c>
      <c r="V46" s="133">
        <v>3623331</v>
      </c>
    </row>
    <row r="47" spans="2:22" ht="13.5" customHeight="1">
      <c r="B47" s="72"/>
      <c r="C47" s="17"/>
      <c r="D47" s="12" t="s">
        <v>100</v>
      </c>
      <c r="E47" s="20"/>
      <c r="F47" s="20"/>
      <c r="G47" s="20"/>
      <c r="H47" s="20"/>
      <c r="K47" s="81"/>
      <c r="L47" s="345" t="s">
        <v>153</v>
      </c>
      <c r="M47" s="346"/>
      <c r="U47" s="154">
        <v>168</v>
      </c>
      <c r="V47" s="133" t="s">
        <v>153</v>
      </c>
    </row>
    <row r="48" spans="2:22" ht="13.5" customHeight="1">
      <c r="B48" s="72"/>
      <c r="C48" s="17" t="s">
        <v>125</v>
      </c>
      <c r="D48" s="12"/>
      <c r="E48" s="20"/>
      <c r="F48" s="20"/>
      <c r="G48" s="20"/>
      <c r="H48" s="20"/>
      <c r="K48" s="81"/>
      <c r="L48" s="345">
        <v>3623331</v>
      </c>
      <c r="M48" s="346"/>
      <c r="U48" s="154">
        <v>162</v>
      </c>
      <c r="V48" s="133">
        <v>-1081360</v>
      </c>
    </row>
    <row r="49" spans="2:22" ht="13.5" customHeight="1">
      <c r="B49" s="72"/>
      <c r="C49" s="17"/>
      <c r="D49" s="47" t="s">
        <v>163</v>
      </c>
      <c r="E49" s="20"/>
      <c r="F49" s="20"/>
      <c r="G49" s="20"/>
      <c r="H49" s="64"/>
      <c r="K49" s="81"/>
      <c r="L49" s="345">
        <v>3623331</v>
      </c>
      <c r="M49" s="346"/>
      <c r="U49" s="154">
        <v>169</v>
      </c>
      <c r="V49" s="133">
        <v>-51942</v>
      </c>
    </row>
    <row r="50" spans="2:22" ht="13.5" customHeight="1">
      <c r="B50" s="72"/>
      <c r="C50" s="17"/>
      <c r="D50" s="12" t="s">
        <v>109</v>
      </c>
      <c r="E50" s="20"/>
      <c r="F50" s="20"/>
      <c r="G50" s="20"/>
      <c r="H50" s="96"/>
      <c r="K50" s="81"/>
      <c r="L50" s="345" t="s">
        <v>153</v>
      </c>
      <c r="M50" s="346"/>
      <c r="U50" s="154">
        <v>170</v>
      </c>
      <c r="V50" s="133">
        <v>1179615</v>
      </c>
    </row>
    <row r="51" spans="2:22" ht="13.5" customHeight="1">
      <c r="B51" s="80" t="s">
        <v>123</v>
      </c>
      <c r="C51" s="84"/>
      <c r="D51" s="40"/>
      <c r="E51" s="34"/>
      <c r="F51" s="34"/>
      <c r="G51" s="34"/>
      <c r="H51" s="106"/>
      <c r="I51" s="55"/>
      <c r="J51" s="55"/>
      <c r="K51" s="86"/>
      <c r="L51" s="363">
        <v>-1081360</v>
      </c>
      <c r="M51" s="364"/>
      <c r="U51" s="154">
        <v>171</v>
      </c>
      <c r="V51" s="133">
        <v>1127673</v>
      </c>
    </row>
    <row r="52" spans="2:22" ht="13.5" customHeight="1">
      <c r="B52" s="368" t="s">
        <v>126</v>
      </c>
      <c r="C52" s="369"/>
      <c r="D52" s="369"/>
      <c r="E52" s="369"/>
      <c r="F52" s="369"/>
      <c r="G52" s="369"/>
      <c r="H52" s="369"/>
      <c r="I52" s="369"/>
      <c r="J52" s="369"/>
      <c r="K52" s="370"/>
      <c r="L52" s="371">
        <v>-51942</v>
      </c>
      <c r="M52" s="372"/>
      <c r="U52" s="154">
        <v>172</v>
      </c>
      <c r="V52" s="133">
        <v>254108</v>
      </c>
    </row>
    <row r="53" spans="2:22" ht="13.5" customHeight="1" thickBot="1">
      <c r="B53" s="373" t="s">
        <v>127</v>
      </c>
      <c r="C53" s="374"/>
      <c r="D53" s="374"/>
      <c r="E53" s="374"/>
      <c r="F53" s="374"/>
      <c r="G53" s="374"/>
      <c r="H53" s="374"/>
      <c r="I53" s="374"/>
      <c r="J53" s="374"/>
      <c r="K53" s="375"/>
      <c r="L53" s="345">
        <v>1179615</v>
      </c>
      <c r="M53" s="346"/>
      <c r="U53" s="154">
        <v>173</v>
      </c>
      <c r="V53" s="133">
        <v>-11543</v>
      </c>
    </row>
    <row r="54" spans="2:22" ht="13.5" customHeight="1" thickBot="1">
      <c r="B54" s="376" t="s">
        <v>128</v>
      </c>
      <c r="C54" s="377"/>
      <c r="D54" s="377"/>
      <c r="E54" s="377"/>
      <c r="F54" s="377"/>
      <c r="G54" s="377"/>
      <c r="H54" s="377"/>
      <c r="I54" s="377"/>
      <c r="J54" s="377"/>
      <c r="K54" s="378"/>
      <c r="L54" s="366">
        <v>1127673</v>
      </c>
      <c r="M54" s="367"/>
      <c r="U54" s="154">
        <v>174</v>
      </c>
      <c r="V54" s="133">
        <v>242566</v>
      </c>
    </row>
    <row r="55" spans="2:22" ht="13.5" customHeight="1" thickBot="1">
      <c r="B55" s="39"/>
      <c r="C55" s="39"/>
      <c r="D55" s="39"/>
      <c r="E55" s="39"/>
      <c r="F55" s="39"/>
      <c r="G55" s="39"/>
      <c r="H55" s="39"/>
      <c r="I55" s="39"/>
      <c r="J55" s="39"/>
      <c r="K55" s="39"/>
      <c r="L55" s="170"/>
      <c r="M55" s="108"/>
      <c r="U55" s="154">
        <v>175</v>
      </c>
      <c r="V55" s="133">
        <v>1370239</v>
      </c>
    </row>
    <row r="56" spans="2:22" ht="13.5" customHeight="1">
      <c r="B56" s="120" t="s">
        <v>129</v>
      </c>
      <c r="C56" s="42"/>
      <c r="D56" s="42"/>
      <c r="E56" s="42"/>
      <c r="F56" s="42"/>
      <c r="G56" s="42"/>
      <c r="H56" s="42"/>
      <c r="I56" s="42"/>
      <c r="J56" s="42"/>
      <c r="K56" s="42"/>
      <c r="L56" s="361">
        <v>254108</v>
      </c>
      <c r="M56" s="362"/>
      <c r="U56" s="154"/>
      <c r="V56" s="133"/>
    </row>
    <row r="57" spans="2:22" ht="13.5" customHeight="1">
      <c r="B57" s="91" t="s">
        <v>130</v>
      </c>
      <c r="C57" s="44"/>
      <c r="D57" s="44"/>
      <c r="E57" s="44"/>
      <c r="F57" s="44"/>
      <c r="G57" s="44"/>
      <c r="H57" s="44"/>
      <c r="I57" s="44"/>
      <c r="J57" s="44"/>
      <c r="K57" s="44"/>
      <c r="L57" s="363">
        <v>-11543</v>
      </c>
      <c r="M57" s="364"/>
      <c r="U57" s="154"/>
      <c r="V57" s="115"/>
    </row>
    <row r="58" spans="2:22" ht="13.5" customHeight="1" thickBot="1">
      <c r="B58" s="129" t="s">
        <v>131</v>
      </c>
      <c r="C58" s="41"/>
      <c r="D58" s="41"/>
      <c r="E58" s="41"/>
      <c r="F58" s="41"/>
      <c r="G58" s="41"/>
      <c r="H58" s="41"/>
      <c r="I58" s="41"/>
      <c r="J58" s="41"/>
      <c r="K58" s="41"/>
      <c r="L58" s="379">
        <v>242566</v>
      </c>
      <c r="M58" s="380"/>
      <c r="U58" s="154"/>
      <c r="V58" s="115"/>
    </row>
    <row r="59" spans="2:22" ht="13.5" customHeight="1" thickBot="1">
      <c r="B59" s="132" t="s">
        <v>132</v>
      </c>
      <c r="C59" s="131"/>
      <c r="D59" s="50"/>
      <c r="E59" s="68"/>
      <c r="F59" s="68"/>
      <c r="G59" s="68"/>
      <c r="H59" s="68"/>
      <c r="I59" s="85"/>
      <c r="J59" s="85"/>
      <c r="K59" s="85"/>
      <c r="L59" s="366">
        <v>1370239</v>
      </c>
      <c r="M59" s="367"/>
      <c r="P59" s="93"/>
      <c r="Q59" s="148"/>
      <c r="U59" s="157"/>
      <c r="V59" s="115"/>
    </row>
    <row r="60" spans="2:22" ht="19.149999999999999" customHeight="1">
      <c r="B60" s="365" t="s">
        <v>169</v>
      </c>
      <c r="C60" s="365"/>
      <c r="D60" s="365"/>
      <c r="E60" s="365"/>
      <c r="F60" s="365"/>
      <c r="G60" s="365"/>
      <c r="H60" s="365"/>
      <c r="I60" s="365"/>
      <c r="J60" s="365"/>
      <c r="K60" s="365"/>
      <c r="L60" s="365"/>
      <c r="M60" s="365"/>
    </row>
    <row r="61" spans="2:22" ht="13.5" customHeight="1">
      <c r="B61" s="17"/>
      <c r="C61" s="17"/>
      <c r="D61" s="12"/>
      <c r="E61" s="20"/>
      <c r="F61" s="20"/>
      <c r="G61" s="20"/>
      <c r="H61" s="96"/>
    </row>
    <row r="62" spans="2:22" ht="13.5" customHeight="1">
      <c r="B62" s="17"/>
      <c r="C62" s="17"/>
      <c r="D62" s="12"/>
      <c r="E62" s="20"/>
      <c r="F62" s="20"/>
      <c r="G62" s="20"/>
      <c r="H62" s="20"/>
    </row>
    <row r="63" spans="2:22" ht="13.5" customHeight="1">
      <c r="B63" s="17"/>
      <c r="C63" s="17"/>
      <c r="D63" s="12"/>
      <c r="E63" s="20"/>
      <c r="F63" s="20"/>
      <c r="G63" s="20"/>
      <c r="H63" s="20"/>
    </row>
    <row r="64" spans="2:22" ht="13.5" customHeight="1">
      <c r="B64" s="17"/>
      <c r="C64" s="17"/>
      <c r="D64" s="12"/>
      <c r="E64" s="20"/>
      <c r="F64" s="20"/>
      <c r="G64" s="20"/>
      <c r="H64" s="20"/>
    </row>
    <row r="65" spans="1:22" ht="13.5" customHeight="1">
      <c r="B65" s="17"/>
      <c r="C65" s="17"/>
      <c r="D65" s="20"/>
      <c r="E65" s="17"/>
      <c r="F65" s="17"/>
      <c r="G65" s="20"/>
      <c r="H65" s="20"/>
    </row>
    <row r="66" spans="1:22" ht="13.5" customHeight="1">
      <c r="B66" s="17"/>
      <c r="C66" s="17"/>
      <c r="D66" s="12"/>
      <c r="E66" s="20"/>
      <c r="F66" s="20"/>
      <c r="G66" s="20"/>
      <c r="H66" s="20"/>
    </row>
    <row r="67" spans="1:22" ht="13.5" customHeight="1">
      <c r="B67" s="17"/>
      <c r="C67" s="17"/>
      <c r="D67" s="12"/>
      <c r="E67" s="20"/>
      <c r="F67" s="20"/>
      <c r="G67" s="20"/>
      <c r="H67" s="20"/>
    </row>
    <row r="68" spans="1:22" ht="13.5" customHeight="1">
      <c r="B68" s="17"/>
      <c r="C68" s="17"/>
      <c r="D68" s="12"/>
      <c r="E68" s="20"/>
      <c r="F68" s="20"/>
      <c r="G68" s="20"/>
      <c r="H68" s="20"/>
    </row>
    <row r="69" spans="1:22" ht="13.5" customHeight="1">
      <c r="B69" s="17"/>
      <c r="C69" s="17"/>
      <c r="D69" s="12"/>
      <c r="E69" s="20"/>
      <c r="F69" s="20"/>
      <c r="G69" s="20"/>
      <c r="H69" s="20"/>
    </row>
    <row r="70" spans="1:22" ht="13.5" customHeight="1">
      <c r="B70" s="17"/>
      <c r="C70" s="17"/>
      <c r="D70" s="12"/>
      <c r="E70" s="20"/>
      <c r="F70" s="20"/>
      <c r="G70" s="20"/>
      <c r="H70" s="20"/>
    </row>
    <row r="71" spans="1:22" ht="13.5" customHeight="1">
      <c r="B71" s="17"/>
      <c r="C71" s="17"/>
      <c r="D71" s="12"/>
      <c r="E71" s="20"/>
      <c r="F71" s="20"/>
      <c r="G71" s="20"/>
      <c r="H71" s="20"/>
    </row>
    <row r="72" spans="1:22" ht="13.5" customHeight="1">
      <c r="B72" s="32"/>
      <c r="C72" s="32"/>
      <c r="D72" s="32"/>
      <c r="E72" s="32"/>
      <c r="F72" s="32"/>
      <c r="G72" s="32"/>
      <c r="H72" s="32"/>
      <c r="I72" s="32"/>
      <c r="J72" s="32"/>
      <c r="K72" s="32"/>
    </row>
    <row r="73" spans="1:22" ht="13.5" customHeight="1"/>
    <row r="74" spans="1:22" ht="13.5" customHeight="1">
      <c r="B74" s="17"/>
      <c r="C74" s="17"/>
      <c r="D74" s="17"/>
      <c r="E74" s="17"/>
      <c r="F74" s="17"/>
      <c r="G74" s="17"/>
      <c r="H74" s="17"/>
      <c r="I74" s="17"/>
      <c r="J74" s="17"/>
      <c r="K74" s="17"/>
    </row>
    <row r="75" spans="1:22" ht="13.5" customHeight="1">
      <c r="A75" s="32"/>
      <c r="B75" s="17"/>
      <c r="C75" s="17"/>
      <c r="D75" s="17"/>
      <c r="E75" s="17"/>
      <c r="F75" s="17"/>
      <c r="G75" s="17"/>
      <c r="H75" s="17"/>
      <c r="I75" s="17"/>
      <c r="J75" s="17"/>
      <c r="K75" s="17"/>
    </row>
    <row r="76" spans="1:22" s="32" customFormat="1" ht="13.5" customHeight="1">
      <c r="A76" s="21"/>
      <c r="B76" s="21"/>
      <c r="C76" s="21"/>
      <c r="D76" s="21"/>
      <c r="E76" s="21"/>
      <c r="F76" s="21"/>
      <c r="G76" s="21"/>
      <c r="H76" s="21"/>
      <c r="I76" s="21"/>
      <c r="J76" s="21"/>
      <c r="K76" s="21"/>
      <c r="U76" s="48"/>
      <c r="V76" s="48"/>
    </row>
    <row r="77" spans="1:22" ht="15" customHeight="1">
      <c r="A77" s="17"/>
    </row>
    <row r="78" spans="1:22" s="17" customFormat="1" ht="18" customHeight="1">
      <c r="B78" s="21"/>
      <c r="C78" s="21"/>
      <c r="D78" s="21"/>
      <c r="E78" s="21"/>
      <c r="F78" s="21"/>
      <c r="G78" s="21"/>
      <c r="H78" s="21"/>
      <c r="I78" s="21"/>
      <c r="J78" s="21"/>
      <c r="K78" s="21"/>
      <c r="U78" s="15"/>
      <c r="V78" s="15"/>
    </row>
    <row r="79" spans="1:22" s="17" customFormat="1" ht="18" customHeight="1">
      <c r="A79" s="21"/>
      <c r="B79" s="21"/>
      <c r="C79" s="21"/>
      <c r="D79" s="21"/>
      <c r="E79" s="21"/>
      <c r="F79" s="21"/>
      <c r="G79" s="21"/>
      <c r="H79" s="21"/>
      <c r="I79" s="21"/>
      <c r="J79" s="21"/>
      <c r="K79" s="21"/>
      <c r="U79" s="15"/>
      <c r="V79" s="15"/>
    </row>
  </sheetData>
  <mergeCells count="61">
    <mergeCell ref="B60:M60"/>
    <mergeCell ref="L59:M59"/>
    <mergeCell ref="L50:M50"/>
    <mergeCell ref="L51:M51"/>
    <mergeCell ref="B52:K52"/>
    <mergeCell ref="L52:M52"/>
    <mergeCell ref="B53:K53"/>
    <mergeCell ref="L53:M53"/>
    <mergeCell ref="B54:K54"/>
    <mergeCell ref="L54:M54"/>
    <mergeCell ref="L56:M56"/>
    <mergeCell ref="L57:M57"/>
    <mergeCell ref="L58:M58"/>
    <mergeCell ref="L49:M49"/>
    <mergeCell ref="L38:M38"/>
    <mergeCell ref="L39:M39"/>
    <mergeCell ref="L40:M40"/>
    <mergeCell ref="L41:M41"/>
    <mergeCell ref="L42:M42"/>
    <mergeCell ref="L43:M43"/>
    <mergeCell ref="L44:M44"/>
    <mergeCell ref="L45:M45"/>
    <mergeCell ref="L46:M46"/>
    <mergeCell ref="L47:M47"/>
    <mergeCell ref="L48:M48"/>
    <mergeCell ref="L37:M37"/>
    <mergeCell ref="L26:M26"/>
    <mergeCell ref="L27:M27"/>
    <mergeCell ref="L28:M28"/>
    <mergeCell ref="L29:M29"/>
    <mergeCell ref="L30:M30"/>
    <mergeCell ref="L31:M31"/>
    <mergeCell ref="L32:M32"/>
    <mergeCell ref="L33:M33"/>
    <mergeCell ref="L34:M34"/>
    <mergeCell ref="L35:M35"/>
    <mergeCell ref="L36:M36"/>
    <mergeCell ref="L25:M25"/>
    <mergeCell ref="L14:M14"/>
    <mergeCell ref="L15:M15"/>
    <mergeCell ref="L16:M16"/>
    <mergeCell ref="L17:M17"/>
    <mergeCell ref="L18:M18"/>
    <mergeCell ref="L19:M19"/>
    <mergeCell ref="L20:M20"/>
    <mergeCell ref="L21:M21"/>
    <mergeCell ref="L22:M22"/>
    <mergeCell ref="L23:M23"/>
    <mergeCell ref="L24:M24"/>
    <mergeCell ref="L13:M13"/>
    <mergeCell ref="B1:M1"/>
    <mergeCell ref="B2:M2"/>
    <mergeCell ref="B3:M3"/>
    <mergeCell ref="B4:M4"/>
    <mergeCell ref="B6:K7"/>
    <mergeCell ref="L6:M7"/>
    <mergeCell ref="L8:M8"/>
    <mergeCell ref="L9:M9"/>
    <mergeCell ref="L10:M10"/>
    <mergeCell ref="L11:M11"/>
    <mergeCell ref="L12:M12"/>
  </mergeCells>
  <phoneticPr fontId="61"/>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1"/>
  <sheetViews>
    <sheetView view="pageBreakPreview" workbookViewId="0">
      <selection activeCell="S24" sqref="S24"/>
    </sheetView>
  </sheetViews>
  <sheetFormatPr defaultColWidth="9" defaultRowHeight="13.5"/>
  <cols>
    <col min="1" max="1" width="0.875" style="207" customWidth="1"/>
    <col min="2" max="2" width="3.75" style="207" customWidth="1"/>
    <col min="3" max="3" width="16.75" style="207" customWidth="1"/>
    <col min="4" max="17" width="8.5" style="207" customWidth="1"/>
    <col min="18" max="18" width="16.25" style="207" customWidth="1"/>
    <col min="19" max="19" width="0.625" style="207" customWidth="1"/>
    <col min="20" max="20" width="0.375" style="207" customWidth="1"/>
    <col min="21" max="21" width="9" style="207"/>
    <col min="22" max="22" width="15.125" style="207" bestFit="1" customWidth="1"/>
    <col min="23" max="23" width="14" style="207" bestFit="1" customWidth="1"/>
    <col min="24" max="24" width="15.125" style="207" bestFit="1" customWidth="1"/>
    <col min="25" max="25" width="14" style="207" bestFit="1" customWidth="1"/>
    <col min="26" max="16384" width="9" style="207"/>
  </cols>
  <sheetData>
    <row r="1" spans="1:25" ht="18.75" customHeight="1">
      <c r="A1" s="381" t="s">
        <v>356</v>
      </c>
      <c r="B1" s="381"/>
      <c r="C1" s="381"/>
      <c r="D1" s="381"/>
      <c r="E1" s="381"/>
    </row>
    <row r="2" spans="1:25" ht="24.75" customHeight="1">
      <c r="A2" s="382" t="s">
        <v>357</v>
      </c>
      <c r="B2" s="382"/>
      <c r="C2" s="382"/>
      <c r="D2" s="382"/>
      <c r="E2" s="382"/>
      <c r="F2" s="382"/>
      <c r="G2" s="382"/>
      <c r="H2" s="382"/>
      <c r="I2" s="382"/>
      <c r="J2" s="382"/>
      <c r="K2" s="382"/>
      <c r="L2" s="382"/>
      <c r="M2" s="382"/>
      <c r="N2" s="382"/>
      <c r="O2" s="382"/>
      <c r="P2" s="382"/>
      <c r="Q2" s="382"/>
      <c r="R2" s="382"/>
      <c r="S2" s="382"/>
    </row>
    <row r="3" spans="1:25" ht="19.5" customHeight="1">
      <c r="A3" s="381" t="s">
        <v>358</v>
      </c>
      <c r="B3" s="381"/>
      <c r="C3" s="381"/>
      <c r="D3" s="381"/>
      <c r="E3" s="381"/>
      <c r="F3" s="381"/>
      <c r="G3" s="381"/>
      <c r="H3" s="208"/>
      <c r="I3" s="208"/>
      <c r="J3" s="208"/>
      <c r="K3" s="208"/>
      <c r="L3" s="208"/>
      <c r="M3" s="208"/>
      <c r="N3" s="208"/>
      <c r="O3" s="208"/>
      <c r="P3" s="208"/>
      <c r="Q3" s="208"/>
      <c r="R3" s="208"/>
    </row>
    <row r="4" spans="1:25" ht="17.25" customHeight="1">
      <c r="A4" s="209"/>
      <c r="B4" s="209"/>
      <c r="C4" s="209"/>
      <c r="D4" s="209"/>
      <c r="E4" s="209"/>
      <c r="F4" s="383" t="s">
        <v>359</v>
      </c>
      <c r="G4" s="383"/>
      <c r="H4" s="383"/>
      <c r="I4" s="383"/>
      <c r="J4" s="383"/>
      <c r="K4" s="383"/>
      <c r="L4" s="383"/>
      <c r="M4" s="383"/>
      <c r="N4" s="209"/>
      <c r="O4" s="209"/>
      <c r="P4" s="209"/>
      <c r="Q4" s="209"/>
      <c r="R4" s="209"/>
    </row>
    <row r="5" spans="1:25" ht="16.5" customHeight="1">
      <c r="A5" s="210" t="s">
        <v>360</v>
      </c>
      <c r="B5" s="210"/>
      <c r="C5" s="210"/>
      <c r="D5" s="210"/>
      <c r="E5" s="210"/>
      <c r="F5" s="383"/>
      <c r="G5" s="383"/>
      <c r="H5" s="383"/>
      <c r="I5" s="383"/>
      <c r="J5" s="383"/>
      <c r="K5" s="383"/>
      <c r="L5" s="383"/>
      <c r="M5" s="383"/>
      <c r="N5" s="384"/>
      <c r="O5" s="384"/>
      <c r="P5" s="384"/>
      <c r="Q5" s="384"/>
      <c r="R5" s="210"/>
    </row>
    <row r="6" spans="1:25" ht="1.5" customHeight="1">
      <c r="B6" s="385"/>
      <c r="C6" s="385"/>
      <c r="D6" s="385"/>
      <c r="E6" s="385"/>
      <c r="F6" s="385"/>
      <c r="G6" s="385"/>
      <c r="H6" s="385"/>
      <c r="I6" s="385"/>
      <c r="J6" s="385"/>
      <c r="K6" s="385"/>
      <c r="L6" s="385"/>
      <c r="M6" s="385"/>
      <c r="N6" s="385"/>
      <c r="O6" s="385"/>
      <c r="P6" s="385"/>
      <c r="Q6" s="385"/>
      <c r="R6" s="385"/>
    </row>
    <row r="7" spans="1:25" ht="20.25" customHeight="1">
      <c r="A7" s="211"/>
      <c r="B7" s="212" t="s">
        <v>361</v>
      </c>
      <c r="C7" s="213"/>
      <c r="D7" s="214"/>
      <c r="E7" s="214"/>
      <c r="F7" s="214"/>
      <c r="G7" s="386" t="s">
        <v>362</v>
      </c>
      <c r="H7" s="386"/>
      <c r="I7" s="386"/>
      <c r="J7" s="386"/>
      <c r="K7" s="386"/>
      <c r="L7" s="386"/>
      <c r="M7" s="214"/>
      <c r="N7" s="214"/>
      <c r="O7" s="214"/>
      <c r="P7" s="214"/>
      <c r="Q7" s="215" t="s">
        <v>363</v>
      </c>
      <c r="R7" s="214"/>
      <c r="S7" s="211"/>
      <c r="V7" s="216" t="s">
        <v>364</v>
      </c>
      <c r="X7" s="216" t="s">
        <v>364</v>
      </c>
    </row>
    <row r="8" spans="1:25" ht="37.5" customHeight="1">
      <c r="A8" s="211"/>
      <c r="B8" s="387" t="s">
        <v>365</v>
      </c>
      <c r="C8" s="387"/>
      <c r="D8" s="388" t="s">
        <v>366</v>
      </c>
      <c r="E8" s="389"/>
      <c r="F8" s="388" t="s">
        <v>367</v>
      </c>
      <c r="G8" s="389"/>
      <c r="H8" s="388" t="s">
        <v>368</v>
      </c>
      <c r="I8" s="389"/>
      <c r="J8" s="388" t="s">
        <v>369</v>
      </c>
      <c r="K8" s="389"/>
      <c r="L8" s="388" t="s">
        <v>370</v>
      </c>
      <c r="M8" s="389"/>
      <c r="N8" s="389" t="s">
        <v>371</v>
      </c>
      <c r="O8" s="387"/>
      <c r="P8" s="390" t="s">
        <v>372</v>
      </c>
      <c r="Q8" s="391"/>
      <c r="R8" s="217"/>
      <c r="S8" s="211"/>
      <c r="V8" s="216" t="s">
        <v>373</v>
      </c>
      <c r="X8" s="216" t="s">
        <v>374</v>
      </c>
    </row>
    <row r="9" spans="1:25" ht="14.1" customHeight="1">
      <c r="A9" s="211"/>
      <c r="B9" s="394" t="s">
        <v>375</v>
      </c>
      <c r="C9" s="394"/>
      <c r="D9" s="395">
        <f>SUM(D10:E18)</f>
        <v>110230086320</v>
      </c>
      <c r="E9" s="396"/>
      <c r="F9" s="395">
        <f>SUM(F10:G18)</f>
        <v>8545051149</v>
      </c>
      <c r="G9" s="396"/>
      <c r="H9" s="395">
        <f>SUM(H10:I18)</f>
        <v>3402473364</v>
      </c>
      <c r="I9" s="396"/>
      <c r="J9" s="392">
        <f>SUM(J10:K18)</f>
        <v>115372664105</v>
      </c>
      <c r="K9" s="393"/>
      <c r="L9" s="392">
        <f>SUM(L10:M18)</f>
        <v>49429186025</v>
      </c>
      <c r="M9" s="393"/>
      <c r="N9" s="392">
        <f>SUM(N10:O18)</f>
        <v>1812062381</v>
      </c>
      <c r="O9" s="393"/>
      <c r="P9" s="392">
        <f t="shared" ref="P9:P26" si="0">IF(AND(J9="-",L9="-"),"-",IF(L9="-",J9,J9-L9))</f>
        <v>65943478080</v>
      </c>
      <c r="Q9" s="393"/>
      <c r="R9" s="217"/>
      <c r="S9" s="211"/>
      <c r="V9" s="218">
        <v>110230086320</v>
      </c>
      <c r="X9" s="218">
        <v>115372664105</v>
      </c>
      <c r="Y9" s="218"/>
    </row>
    <row r="10" spans="1:25" ht="14.1" customHeight="1">
      <c r="A10" s="211"/>
      <c r="B10" s="394" t="s">
        <v>376</v>
      </c>
      <c r="C10" s="394"/>
      <c r="D10" s="395">
        <f>V10</f>
        <v>26579647245</v>
      </c>
      <c r="E10" s="396"/>
      <c r="F10" s="395">
        <f>31469862+3922239179</f>
        <v>3953709041</v>
      </c>
      <c r="G10" s="396"/>
      <c r="H10" s="395">
        <v>497293012</v>
      </c>
      <c r="I10" s="396"/>
      <c r="J10" s="392">
        <f>D10+F10-H10</f>
        <v>30036063274</v>
      </c>
      <c r="K10" s="393"/>
      <c r="L10" s="392" t="s">
        <v>153</v>
      </c>
      <c r="M10" s="393"/>
      <c r="N10" s="393" t="s">
        <v>153</v>
      </c>
      <c r="O10" s="397"/>
      <c r="P10" s="392">
        <f t="shared" si="0"/>
        <v>30036063274</v>
      </c>
      <c r="Q10" s="393"/>
      <c r="R10" s="217"/>
      <c r="S10" s="211"/>
      <c r="V10" s="218">
        <v>26579647245</v>
      </c>
      <c r="W10" s="219"/>
      <c r="X10" s="218">
        <v>30036063274</v>
      </c>
      <c r="Y10" s="218">
        <f>X10-J10</f>
        <v>0</v>
      </c>
    </row>
    <row r="11" spans="1:25" ht="14.1" customHeight="1">
      <c r="A11" s="211"/>
      <c r="B11" s="398" t="s">
        <v>288</v>
      </c>
      <c r="C11" s="398"/>
      <c r="D11" s="395">
        <f t="shared" ref="D11:D25" si="1">V11</f>
        <v>4108755960</v>
      </c>
      <c r="E11" s="396"/>
      <c r="F11" s="399"/>
      <c r="G11" s="400"/>
      <c r="H11" s="399">
        <v>196293641</v>
      </c>
      <c r="I11" s="400"/>
      <c r="J11" s="392">
        <f t="shared" ref="J11:J18" si="2">D11+F11-H11</f>
        <v>3912462319</v>
      </c>
      <c r="K11" s="393"/>
      <c r="L11" s="392" t="s">
        <v>153</v>
      </c>
      <c r="M11" s="393"/>
      <c r="N11" s="393" t="s">
        <v>153</v>
      </c>
      <c r="O11" s="397"/>
      <c r="P11" s="392">
        <f t="shared" si="0"/>
        <v>3912462319</v>
      </c>
      <c r="Q11" s="393"/>
      <c r="R11" s="217"/>
      <c r="S11" s="211"/>
      <c r="V11" s="218">
        <v>4108755960</v>
      </c>
      <c r="W11" s="219"/>
      <c r="X11" s="218">
        <v>3912462319</v>
      </c>
      <c r="Y11" s="218">
        <f t="shared" ref="Y11:Y26" si="3">X11-J11</f>
        <v>0</v>
      </c>
    </row>
    <row r="12" spans="1:25" ht="14.1" customHeight="1">
      <c r="A12" s="211"/>
      <c r="B12" s="398" t="s">
        <v>289</v>
      </c>
      <c r="C12" s="398"/>
      <c r="D12" s="395">
        <f t="shared" si="1"/>
        <v>76327401753</v>
      </c>
      <c r="E12" s="396"/>
      <c r="F12" s="399">
        <f>875501890+2091680118</f>
        <v>2967182008</v>
      </c>
      <c r="G12" s="400"/>
      <c r="H12" s="399">
        <v>568531051</v>
      </c>
      <c r="I12" s="400"/>
      <c r="J12" s="392">
        <f t="shared" si="2"/>
        <v>78726052710</v>
      </c>
      <c r="K12" s="393"/>
      <c r="L12" s="392">
        <v>48108137157</v>
      </c>
      <c r="M12" s="393"/>
      <c r="N12" s="393">
        <v>1700655816</v>
      </c>
      <c r="O12" s="397"/>
      <c r="P12" s="392">
        <f t="shared" si="0"/>
        <v>30617915553</v>
      </c>
      <c r="Q12" s="393"/>
      <c r="R12" s="217"/>
      <c r="S12" s="211"/>
      <c r="V12" s="218">
        <v>76327401753</v>
      </c>
      <c r="W12" s="219"/>
      <c r="X12" s="218">
        <v>78726052710</v>
      </c>
      <c r="Y12" s="218">
        <f t="shared" si="3"/>
        <v>0</v>
      </c>
    </row>
    <row r="13" spans="1:25" ht="14.1" customHeight="1">
      <c r="A13" s="211"/>
      <c r="B13" s="394" t="s">
        <v>290</v>
      </c>
      <c r="C13" s="394"/>
      <c r="D13" s="395">
        <f t="shared" si="1"/>
        <v>2968830426</v>
      </c>
      <c r="E13" s="396"/>
      <c r="F13" s="395">
        <v>1051721600</v>
      </c>
      <c r="G13" s="396"/>
      <c r="H13" s="395">
        <v>1894904724</v>
      </c>
      <c r="I13" s="396"/>
      <c r="J13" s="392">
        <f t="shared" si="2"/>
        <v>2125647302</v>
      </c>
      <c r="K13" s="393"/>
      <c r="L13" s="392">
        <v>1321048868</v>
      </c>
      <c r="M13" s="393"/>
      <c r="N13" s="393">
        <v>111406565</v>
      </c>
      <c r="O13" s="397"/>
      <c r="P13" s="392">
        <f t="shared" si="0"/>
        <v>804598434</v>
      </c>
      <c r="Q13" s="393"/>
      <c r="R13" s="217"/>
      <c r="S13" s="211"/>
      <c r="V13" s="218">
        <v>2968830426</v>
      </c>
      <c r="W13" s="219"/>
      <c r="X13" s="218">
        <v>2125647302</v>
      </c>
      <c r="Y13" s="218">
        <f t="shared" si="3"/>
        <v>0</v>
      </c>
    </row>
    <row r="14" spans="1:25" ht="14.1" customHeight="1">
      <c r="A14" s="211"/>
      <c r="B14" s="401" t="s">
        <v>291</v>
      </c>
      <c r="C14" s="401"/>
      <c r="D14" s="395">
        <f t="shared" si="1"/>
        <v>0</v>
      </c>
      <c r="E14" s="396"/>
      <c r="F14" s="399" t="s">
        <v>153</v>
      </c>
      <c r="G14" s="400"/>
      <c r="H14" s="399" t="s">
        <v>153</v>
      </c>
      <c r="I14" s="400"/>
      <c r="J14" s="392" t="s">
        <v>153</v>
      </c>
      <c r="K14" s="393"/>
      <c r="L14" s="392" t="s">
        <v>153</v>
      </c>
      <c r="M14" s="393"/>
      <c r="N14" s="393" t="s">
        <v>153</v>
      </c>
      <c r="O14" s="397"/>
      <c r="P14" s="392" t="str">
        <f t="shared" si="0"/>
        <v>-</v>
      </c>
      <c r="Q14" s="393"/>
      <c r="R14" s="217"/>
      <c r="S14" s="211"/>
      <c r="V14" s="218">
        <v>0</v>
      </c>
      <c r="W14" s="219"/>
      <c r="X14" s="218" t="s">
        <v>153</v>
      </c>
      <c r="Y14" s="218" t="e">
        <f t="shared" si="3"/>
        <v>#VALUE!</v>
      </c>
    </row>
    <row r="15" spans="1:25" ht="14.1" customHeight="1">
      <c r="A15" s="211"/>
      <c r="B15" s="402" t="s">
        <v>292</v>
      </c>
      <c r="C15" s="402"/>
      <c r="D15" s="395">
        <f t="shared" si="1"/>
        <v>0</v>
      </c>
      <c r="E15" s="396"/>
      <c r="F15" s="395" t="s">
        <v>153</v>
      </c>
      <c r="G15" s="396"/>
      <c r="H15" s="395" t="s">
        <v>153</v>
      </c>
      <c r="I15" s="396"/>
      <c r="J15" s="392" t="s">
        <v>153</v>
      </c>
      <c r="K15" s="393"/>
      <c r="L15" s="392" t="s">
        <v>153</v>
      </c>
      <c r="M15" s="393"/>
      <c r="N15" s="393" t="s">
        <v>153</v>
      </c>
      <c r="O15" s="397"/>
      <c r="P15" s="392" t="str">
        <f t="shared" si="0"/>
        <v>-</v>
      </c>
      <c r="Q15" s="393"/>
      <c r="R15" s="217"/>
      <c r="S15" s="211"/>
      <c r="V15" s="218">
        <v>0</v>
      </c>
      <c r="W15" s="219"/>
      <c r="X15" s="218" t="s">
        <v>153</v>
      </c>
      <c r="Y15" s="218" t="e">
        <f t="shared" si="3"/>
        <v>#VALUE!</v>
      </c>
    </row>
    <row r="16" spans="1:25" ht="14.1" customHeight="1">
      <c r="A16" s="211"/>
      <c r="B16" s="401" t="s">
        <v>293</v>
      </c>
      <c r="C16" s="401"/>
      <c r="D16" s="395">
        <f t="shared" si="1"/>
        <v>0</v>
      </c>
      <c r="E16" s="396"/>
      <c r="F16" s="399" t="s">
        <v>153</v>
      </c>
      <c r="G16" s="400"/>
      <c r="H16" s="399" t="s">
        <v>153</v>
      </c>
      <c r="I16" s="400"/>
      <c r="J16" s="392" t="s">
        <v>153</v>
      </c>
      <c r="K16" s="393"/>
      <c r="L16" s="392" t="s">
        <v>153</v>
      </c>
      <c r="M16" s="393"/>
      <c r="N16" s="393" t="s">
        <v>153</v>
      </c>
      <c r="O16" s="397"/>
      <c r="P16" s="392" t="str">
        <f t="shared" si="0"/>
        <v>-</v>
      </c>
      <c r="Q16" s="393"/>
      <c r="R16" s="217"/>
      <c r="S16" s="211"/>
      <c r="V16" s="218">
        <v>0</v>
      </c>
      <c r="W16" s="219"/>
      <c r="X16" s="218" t="s">
        <v>153</v>
      </c>
      <c r="Y16" s="218" t="e">
        <f t="shared" si="3"/>
        <v>#VALUE!</v>
      </c>
    </row>
    <row r="17" spans="1:25" ht="14.1" customHeight="1">
      <c r="A17" s="211"/>
      <c r="B17" s="398" t="s">
        <v>294</v>
      </c>
      <c r="C17" s="398"/>
      <c r="D17" s="395">
        <f t="shared" si="1"/>
        <v>32974658</v>
      </c>
      <c r="E17" s="396"/>
      <c r="F17" s="395" t="s">
        <v>153</v>
      </c>
      <c r="G17" s="396"/>
      <c r="H17" s="395">
        <v>32974658</v>
      </c>
      <c r="I17" s="396"/>
      <c r="J17" s="392" t="s">
        <v>377</v>
      </c>
      <c r="K17" s="393"/>
      <c r="L17" s="392" t="s">
        <v>153</v>
      </c>
      <c r="M17" s="393"/>
      <c r="N17" s="393" t="s">
        <v>153</v>
      </c>
      <c r="O17" s="397"/>
      <c r="P17" s="392" t="str">
        <f t="shared" si="0"/>
        <v>-</v>
      </c>
      <c r="Q17" s="393"/>
      <c r="R17" s="217"/>
      <c r="S17" s="211"/>
      <c r="V17" s="218">
        <v>32974658</v>
      </c>
      <c r="W17" s="219"/>
      <c r="X17" s="218" t="s">
        <v>153</v>
      </c>
      <c r="Y17" s="218" t="e">
        <f t="shared" si="3"/>
        <v>#VALUE!</v>
      </c>
    </row>
    <row r="18" spans="1:25" ht="14.1" customHeight="1">
      <c r="A18" s="211"/>
      <c r="B18" s="398" t="s">
        <v>378</v>
      </c>
      <c r="C18" s="398"/>
      <c r="D18" s="395">
        <f t="shared" si="1"/>
        <v>212476278</v>
      </c>
      <c r="E18" s="396"/>
      <c r="F18" s="399">
        <v>572438500</v>
      </c>
      <c r="G18" s="400"/>
      <c r="H18" s="399">
        <v>212476278</v>
      </c>
      <c r="I18" s="400"/>
      <c r="J18" s="392">
        <f t="shared" si="2"/>
        <v>572438500</v>
      </c>
      <c r="K18" s="393"/>
      <c r="L18" s="392" t="s">
        <v>153</v>
      </c>
      <c r="M18" s="393"/>
      <c r="N18" s="393" t="s">
        <v>153</v>
      </c>
      <c r="O18" s="397"/>
      <c r="P18" s="392">
        <f t="shared" si="0"/>
        <v>572438500</v>
      </c>
      <c r="Q18" s="393"/>
      <c r="R18" s="217"/>
      <c r="S18" s="211"/>
      <c r="V18" s="218">
        <v>212476278</v>
      </c>
      <c r="W18" s="219"/>
      <c r="X18" s="218">
        <v>572438500</v>
      </c>
      <c r="Y18" s="218">
        <f t="shared" si="3"/>
        <v>0</v>
      </c>
    </row>
    <row r="19" spans="1:25" ht="14.1" customHeight="1">
      <c r="A19" s="211"/>
      <c r="B19" s="405" t="s">
        <v>379</v>
      </c>
      <c r="C19" s="405"/>
      <c r="D19" s="395">
        <f>SUM(D20:E24)</f>
        <v>306032796306</v>
      </c>
      <c r="E19" s="396"/>
      <c r="F19" s="399">
        <f>SUM(F20:G24)</f>
        <v>6291003147</v>
      </c>
      <c r="G19" s="400"/>
      <c r="H19" s="399">
        <f>SUM(H20:I24)</f>
        <v>12075380676</v>
      </c>
      <c r="I19" s="400"/>
      <c r="J19" s="403">
        <f>SUM(J20:K24)</f>
        <v>300248418777</v>
      </c>
      <c r="K19" s="404"/>
      <c r="L19" s="403">
        <f>SUM(L20:M24)</f>
        <v>187446802745</v>
      </c>
      <c r="M19" s="404"/>
      <c r="N19" s="403">
        <f>SUM(N20:O24)</f>
        <v>5194824648</v>
      </c>
      <c r="O19" s="404"/>
      <c r="P19" s="392">
        <f t="shared" si="0"/>
        <v>112801616032</v>
      </c>
      <c r="Q19" s="393"/>
      <c r="R19" s="217"/>
      <c r="S19" s="211"/>
      <c r="V19" s="218">
        <v>306032796306</v>
      </c>
      <c r="W19" s="219"/>
      <c r="X19" s="218">
        <v>300248418777</v>
      </c>
      <c r="Y19" s="218">
        <f>X19-J19</f>
        <v>0</v>
      </c>
    </row>
    <row r="20" spans="1:25" ht="14.1" customHeight="1">
      <c r="A20" s="211"/>
      <c r="B20" s="394" t="s">
        <v>287</v>
      </c>
      <c r="C20" s="394"/>
      <c r="D20" s="395">
        <f t="shared" si="1"/>
        <v>5019561187</v>
      </c>
      <c r="E20" s="396"/>
      <c r="F20" s="395">
        <f>73199516+4795797796</f>
        <v>4868997312</v>
      </c>
      <c r="G20" s="396"/>
      <c r="H20" s="395">
        <v>182773691</v>
      </c>
      <c r="I20" s="396"/>
      <c r="J20" s="392">
        <f t="shared" ref="J20:J25" si="4">D20+F20-H20</f>
        <v>9705784808</v>
      </c>
      <c r="K20" s="393"/>
      <c r="L20" s="392" t="s">
        <v>153</v>
      </c>
      <c r="M20" s="393"/>
      <c r="N20" s="393" t="s">
        <v>153</v>
      </c>
      <c r="O20" s="397"/>
      <c r="P20" s="392">
        <f t="shared" si="0"/>
        <v>9705784808</v>
      </c>
      <c r="Q20" s="393"/>
      <c r="R20" s="217"/>
      <c r="S20" s="211"/>
      <c r="V20" s="218">
        <v>5019561187</v>
      </c>
      <c r="W20" s="219"/>
      <c r="X20" s="218">
        <v>9705784808</v>
      </c>
      <c r="Y20" s="218">
        <f t="shared" si="3"/>
        <v>0</v>
      </c>
    </row>
    <row r="21" spans="1:25" ht="14.1" customHeight="1">
      <c r="A21" s="211"/>
      <c r="B21" s="407" t="s">
        <v>289</v>
      </c>
      <c r="C21" s="407"/>
      <c r="D21" s="395">
        <f t="shared" si="1"/>
        <v>1374392442</v>
      </c>
      <c r="E21" s="396"/>
      <c r="F21" s="395">
        <v>109811735</v>
      </c>
      <c r="G21" s="396"/>
      <c r="H21" s="395">
        <f>12836900+459543908</f>
        <v>472380808</v>
      </c>
      <c r="I21" s="396"/>
      <c r="J21" s="392">
        <f t="shared" si="4"/>
        <v>1011823369</v>
      </c>
      <c r="K21" s="393"/>
      <c r="L21" s="392">
        <v>706887816</v>
      </c>
      <c r="M21" s="393"/>
      <c r="N21" s="393">
        <v>35338883</v>
      </c>
      <c r="O21" s="397"/>
      <c r="P21" s="392">
        <f t="shared" si="0"/>
        <v>304935553</v>
      </c>
      <c r="Q21" s="393"/>
      <c r="R21" s="217"/>
      <c r="S21" s="211"/>
      <c r="V21" s="218">
        <v>1374392442</v>
      </c>
      <c r="W21" s="219"/>
      <c r="X21" s="218">
        <v>1011823369</v>
      </c>
      <c r="Y21" s="218">
        <f t="shared" si="3"/>
        <v>0</v>
      </c>
    </row>
    <row r="22" spans="1:25" ht="14.1" customHeight="1">
      <c r="A22" s="211"/>
      <c r="B22" s="406" t="s">
        <v>290</v>
      </c>
      <c r="C22" s="406"/>
      <c r="D22" s="395">
        <f t="shared" si="1"/>
        <v>299308345665</v>
      </c>
      <c r="E22" s="396"/>
      <c r="F22" s="395">
        <v>857960185</v>
      </c>
      <c r="G22" s="396"/>
      <c r="H22" s="395">
        <v>11089729165</v>
      </c>
      <c r="I22" s="396"/>
      <c r="J22" s="392">
        <f t="shared" si="4"/>
        <v>289076576685</v>
      </c>
      <c r="K22" s="393"/>
      <c r="L22" s="392">
        <v>186739914929</v>
      </c>
      <c r="M22" s="393"/>
      <c r="N22" s="393">
        <v>5159485765</v>
      </c>
      <c r="O22" s="397"/>
      <c r="P22" s="392">
        <f t="shared" si="0"/>
        <v>102336661756</v>
      </c>
      <c r="Q22" s="393"/>
      <c r="R22" s="217"/>
      <c r="S22" s="211"/>
      <c r="V22" s="218">
        <v>299308345665</v>
      </c>
      <c r="W22" s="219"/>
      <c r="X22" s="218">
        <v>289076576685</v>
      </c>
      <c r="Y22" s="218">
        <f t="shared" si="3"/>
        <v>0</v>
      </c>
    </row>
    <row r="23" spans="1:25" ht="14.1" customHeight="1">
      <c r="A23" s="211"/>
      <c r="B23" s="406" t="s">
        <v>294</v>
      </c>
      <c r="C23" s="406"/>
      <c r="D23" s="395">
        <f t="shared" si="1"/>
        <v>0</v>
      </c>
      <c r="E23" s="396"/>
      <c r="F23" s="395" t="s">
        <v>153</v>
      </c>
      <c r="G23" s="396"/>
      <c r="H23" s="395" t="s">
        <v>153</v>
      </c>
      <c r="I23" s="396"/>
      <c r="J23" s="392" t="s">
        <v>380</v>
      </c>
      <c r="K23" s="393"/>
      <c r="L23" s="392" t="s">
        <v>153</v>
      </c>
      <c r="M23" s="393"/>
      <c r="N23" s="393" t="s">
        <v>153</v>
      </c>
      <c r="O23" s="397"/>
      <c r="P23" s="392" t="str">
        <f t="shared" si="0"/>
        <v>-</v>
      </c>
      <c r="Q23" s="393"/>
      <c r="R23" s="217"/>
      <c r="S23" s="211"/>
      <c r="V23" s="218">
        <v>0</v>
      </c>
      <c r="W23" s="219"/>
      <c r="X23" s="218" t="s">
        <v>153</v>
      </c>
      <c r="Y23" s="218" t="e">
        <f t="shared" si="3"/>
        <v>#VALUE!</v>
      </c>
    </row>
    <row r="24" spans="1:25" ht="14.1" customHeight="1">
      <c r="A24" s="211"/>
      <c r="B24" s="407" t="s">
        <v>378</v>
      </c>
      <c r="C24" s="407"/>
      <c r="D24" s="395">
        <f t="shared" si="1"/>
        <v>330497012</v>
      </c>
      <c r="E24" s="396"/>
      <c r="F24" s="395">
        <v>454233915</v>
      </c>
      <c r="G24" s="396"/>
      <c r="H24" s="395">
        <v>330497012</v>
      </c>
      <c r="I24" s="396"/>
      <c r="J24" s="392">
        <f t="shared" si="4"/>
        <v>454233915</v>
      </c>
      <c r="K24" s="393"/>
      <c r="L24" s="392" t="s">
        <v>153</v>
      </c>
      <c r="M24" s="393"/>
      <c r="N24" s="393" t="s">
        <v>153</v>
      </c>
      <c r="O24" s="397"/>
      <c r="P24" s="392">
        <f t="shared" si="0"/>
        <v>454233915</v>
      </c>
      <c r="Q24" s="393"/>
      <c r="R24" s="217"/>
      <c r="S24" s="211"/>
      <c r="V24" s="218">
        <v>330497012</v>
      </c>
      <c r="W24" s="219"/>
      <c r="X24" s="218">
        <v>454233915</v>
      </c>
      <c r="Y24" s="218">
        <f t="shared" si="3"/>
        <v>0</v>
      </c>
    </row>
    <row r="25" spans="1:25" ht="14.1" customHeight="1">
      <c r="A25" s="211"/>
      <c r="B25" s="406" t="s">
        <v>381</v>
      </c>
      <c r="C25" s="406"/>
      <c r="D25" s="395">
        <f t="shared" si="1"/>
        <v>499422593</v>
      </c>
      <c r="E25" s="396"/>
      <c r="F25" s="395">
        <f>52740704+1200913327</f>
        <v>1253654031</v>
      </c>
      <c r="G25" s="396"/>
      <c r="H25" s="395"/>
      <c r="I25" s="396"/>
      <c r="J25" s="392">
        <f t="shared" si="4"/>
        <v>1753076624</v>
      </c>
      <c r="K25" s="393"/>
      <c r="L25" s="392">
        <v>1502102834</v>
      </c>
      <c r="M25" s="393"/>
      <c r="N25" s="393">
        <v>73428366</v>
      </c>
      <c r="O25" s="397"/>
      <c r="P25" s="392">
        <f t="shared" si="0"/>
        <v>250973790</v>
      </c>
      <c r="Q25" s="393"/>
      <c r="R25" s="217"/>
      <c r="S25" s="211"/>
      <c r="V25" s="218">
        <v>499422593</v>
      </c>
      <c r="W25" s="219"/>
      <c r="X25" s="218">
        <v>1753076624</v>
      </c>
      <c r="Y25" s="218">
        <f t="shared" si="3"/>
        <v>0</v>
      </c>
    </row>
    <row r="26" spans="1:25" ht="14.1" customHeight="1">
      <c r="A26" s="211"/>
      <c r="B26" s="408" t="s">
        <v>145</v>
      </c>
      <c r="C26" s="409"/>
      <c r="D26" s="399">
        <f>SUM(D10:E18)+SUM(D20:E25)</f>
        <v>416762305219</v>
      </c>
      <c r="E26" s="400"/>
      <c r="F26" s="399">
        <f>SUM(F10:G18)+SUM(F20:G25)</f>
        <v>16089708327</v>
      </c>
      <c r="G26" s="400"/>
      <c r="H26" s="399">
        <f>SUM(H10:I18)+SUM(H20:I25)</f>
        <v>15477854040</v>
      </c>
      <c r="I26" s="400"/>
      <c r="J26" s="403">
        <f>SUM(J10:K18)+SUM(J20:K25)</f>
        <v>417374159506</v>
      </c>
      <c r="K26" s="404"/>
      <c r="L26" s="403">
        <f>SUM(L10:M18)+SUM(L20:M25)</f>
        <v>238378091604</v>
      </c>
      <c r="M26" s="404"/>
      <c r="N26" s="403">
        <f>SUM(N10:O18)+SUM(N20:O25)</f>
        <v>7080315395</v>
      </c>
      <c r="O26" s="404"/>
      <c r="P26" s="392">
        <f t="shared" si="0"/>
        <v>178996067902</v>
      </c>
      <c r="Q26" s="393"/>
      <c r="R26" s="217"/>
      <c r="S26" s="211"/>
      <c r="V26" s="218">
        <v>416762305219</v>
      </c>
      <c r="W26" s="219"/>
      <c r="X26" s="218">
        <v>417374159506</v>
      </c>
      <c r="Y26" s="218">
        <f t="shared" si="3"/>
        <v>0</v>
      </c>
    </row>
    <row r="27" spans="1:25" ht="8.4499999999999993" customHeight="1">
      <c r="A27" s="211"/>
      <c r="B27" s="220"/>
      <c r="C27" s="221"/>
      <c r="D27" s="221"/>
      <c r="E27" s="221"/>
      <c r="F27" s="221"/>
      <c r="G27" s="221"/>
      <c r="H27" s="221"/>
      <c r="I27" s="221"/>
      <c r="J27" s="221"/>
      <c r="K27" s="221"/>
      <c r="L27" s="222"/>
      <c r="M27" s="222"/>
      <c r="N27" s="222"/>
      <c r="O27" s="222"/>
      <c r="P27" s="223"/>
      <c r="Q27" s="223"/>
      <c r="R27" s="223"/>
      <c r="S27" s="211"/>
    </row>
    <row r="28" spans="1:25" ht="6.75" customHeight="1">
      <c r="A28" s="211"/>
      <c r="B28" s="211"/>
      <c r="C28" s="224"/>
      <c r="D28" s="225"/>
      <c r="E28" s="225"/>
      <c r="F28" s="225"/>
      <c r="G28" s="225"/>
      <c r="H28" s="225"/>
      <c r="I28" s="225"/>
      <c r="J28" s="225"/>
      <c r="K28" s="225"/>
      <c r="L28" s="225"/>
      <c r="M28" s="225"/>
      <c r="N28" s="225"/>
      <c r="O28" s="211"/>
      <c r="P28" s="211"/>
      <c r="Q28" s="211"/>
      <c r="R28" s="211"/>
      <c r="S28" s="211"/>
    </row>
    <row r="29" spans="1:25" ht="20.25" customHeight="1">
      <c r="A29" s="211"/>
      <c r="B29" s="226" t="s">
        <v>382</v>
      </c>
      <c r="C29" s="227"/>
      <c r="D29" s="225"/>
      <c r="E29" s="225"/>
      <c r="F29" s="225"/>
      <c r="G29" s="225"/>
      <c r="H29" s="225"/>
      <c r="I29" s="225"/>
      <c r="J29" s="225"/>
      <c r="K29" s="225"/>
      <c r="L29" s="225"/>
      <c r="M29" s="225"/>
      <c r="N29" s="225"/>
      <c r="O29" s="211"/>
      <c r="P29" s="211"/>
      <c r="Q29" s="211"/>
      <c r="R29" s="215" t="s">
        <v>363</v>
      </c>
      <c r="S29" s="211"/>
    </row>
    <row r="30" spans="1:25" ht="12.95" customHeight="1">
      <c r="A30" s="211"/>
      <c r="B30" s="387" t="s">
        <v>365</v>
      </c>
      <c r="C30" s="387"/>
      <c r="D30" s="387" t="s">
        <v>383</v>
      </c>
      <c r="E30" s="387"/>
      <c r="F30" s="387" t="s">
        <v>384</v>
      </c>
      <c r="G30" s="387"/>
      <c r="H30" s="387" t="s">
        <v>385</v>
      </c>
      <c r="I30" s="387"/>
      <c r="J30" s="387" t="s">
        <v>386</v>
      </c>
      <c r="K30" s="387"/>
      <c r="L30" s="387" t="s">
        <v>387</v>
      </c>
      <c r="M30" s="387"/>
      <c r="N30" s="387" t="s">
        <v>388</v>
      </c>
      <c r="O30" s="387"/>
      <c r="P30" s="387" t="s">
        <v>389</v>
      </c>
      <c r="Q30" s="387"/>
      <c r="R30" s="387" t="s">
        <v>145</v>
      </c>
      <c r="S30" s="211"/>
    </row>
    <row r="31" spans="1:25" ht="12.95" customHeight="1">
      <c r="A31" s="211"/>
      <c r="B31" s="387"/>
      <c r="C31" s="387"/>
      <c r="D31" s="387"/>
      <c r="E31" s="387"/>
      <c r="F31" s="387"/>
      <c r="G31" s="387"/>
      <c r="H31" s="387"/>
      <c r="I31" s="387"/>
      <c r="J31" s="387"/>
      <c r="K31" s="387"/>
      <c r="L31" s="387"/>
      <c r="M31" s="387"/>
      <c r="N31" s="387"/>
      <c r="O31" s="387"/>
      <c r="P31" s="387"/>
      <c r="Q31" s="387"/>
      <c r="R31" s="387"/>
      <c r="S31" s="211"/>
    </row>
    <row r="32" spans="1:25" ht="14.1" customHeight="1">
      <c r="A32" s="211"/>
      <c r="B32" s="410" t="s">
        <v>375</v>
      </c>
      <c r="C32" s="411"/>
      <c r="D32" s="392">
        <f>SUM(D33:E41)</f>
        <v>7142567478</v>
      </c>
      <c r="E32" s="393"/>
      <c r="F32" s="392">
        <f>SUM(F33:G41)</f>
        <v>28826290477</v>
      </c>
      <c r="G32" s="393"/>
      <c r="H32" s="392">
        <f>SUM(H33:I41)</f>
        <v>2617172028</v>
      </c>
      <c r="I32" s="393"/>
      <c r="J32" s="392">
        <f>SUM(J33:K41)</f>
        <v>4136114787</v>
      </c>
      <c r="K32" s="393"/>
      <c r="L32" s="392">
        <f>SUM(L33:M41)</f>
        <v>14106288912</v>
      </c>
      <c r="M32" s="393"/>
      <c r="N32" s="392">
        <f>SUM(N33:O41)</f>
        <v>739309779</v>
      </c>
      <c r="O32" s="393"/>
      <c r="P32" s="392">
        <f>SUM(P33:Q41)</f>
        <v>8375734619</v>
      </c>
      <c r="Q32" s="393"/>
      <c r="R32" s="228">
        <f>SUM(D32:Q32)</f>
        <v>65943478080</v>
      </c>
      <c r="S32" s="211"/>
    </row>
    <row r="33" spans="1:19" ht="14.1" customHeight="1">
      <c r="A33" s="211"/>
      <c r="B33" s="398" t="s">
        <v>287</v>
      </c>
      <c r="C33" s="398"/>
      <c r="D33" s="403">
        <v>2283662841</v>
      </c>
      <c r="E33" s="404"/>
      <c r="F33" s="403">
        <v>10491987183</v>
      </c>
      <c r="G33" s="404"/>
      <c r="H33" s="403">
        <v>1064426690</v>
      </c>
      <c r="I33" s="404"/>
      <c r="J33" s="403">
        <v>1610365148</v>
      </c>
      <c r="K33" s="404"/>
      <c r="L33" s="403">
        <v>8599439423</v>
      </c>
      <c r="M33" s="404"/>
      <c r="N33" s="403">
        <v>181556096</v>
      </c>
      <c r="O33" s="404"/>
      <c r="P33" s="403">
        <v>5804625893</v>
      </c>
      <c r="Q33" s="404"/>
      <c r="R33" s="228">
        <f t="shared" ref="R33:R41" si="5">IF(AND(D33="-",F33="-",H33="-",J33="-",L33="-",N33="-",P33="-"),"-",SUM(D33:Q33))</f>
        <v>30036063274</v>
      </c>
      <c r="S33" s="211"/>
    </row>
    <row r="34" spans="1:19" ht="14.1" customHeight="1">
      <c r="A34" s="211"/>
      <c r="B34" s="398" t="s">
        <v>288</v>
      </c>
      <c r="C34" s="398"/>
      <c r="D34" s="403" t="s">
        <v>153</v>
      </c>
      <c r="E34" s="404"/>
      <c r="F34" s="403" t="s">
        <v>153</v>
      </c>
      <c r="G34" s="404"/>
      <c r="H34" s="403" t="s">
        <v>153</v>
      </c>
      <c r="I34" s="404"/>
      <c r="J34" s="403" t="s">
        <v>153</v>
      </c>
      <c r="K34" s="404"/>
      <c r="L34" s="403">
        <v>3912462319</v>
      </c>
      <c r="M34" s="404"/>
      <c r="N34" s="403" t="s">
        <v>153</v>
      </c>
      <c r="O34" s="404"/>
      <c r="P34" s="403" t="s">
        <v>153</v>
      </c>
      <c r="Q34" s="404"/>
      <c r="R34" s="228">
        <f t="shared" si="5"/>
        <v>3912462319</v>
      </c>
      <c r="S34" s="211"/>
    </row>
    <row r="35" spans="1:19" ht="14.1" customHeight="1">
      <c r="A35" s="211"/>
      <c r="B35" s="394" t="s">
        <v>289</v>
      </c>
      <c r="C35" s="394"/>
      <c r="D35" s="403">
        <v>4843184237</v>
      </c>
      <c r="E35" s="404"/>
      <c r="F35" s="403">
        <v>17761344110</v>
      </c>
      <c r="G35" s="404"/>
      <c r="H35" s="403">
        <v>1526481420</v>
      </c>
      <c r="I35" s="404"/>
      <c r="J35" s="403">
        <v>2522618078</v>
      </c>
      <c r="K35" s="404"/>
      <c r="L35" s="403">
        <v>1547302274</v>
      </c>
      <c r="M35" s="404"/>
      <c r="N35" s="403">
        <v>51234088</v>
      </c>
      <c r="O35" s="404"/>
      <c r="P35" s="403">
        <v>2365751346</v>
      </c>
      <c r="Q35" s="404"/>
      <c r="R35" s="228">
        <f t="shared" si="5"/>
        <v>30617915553</v>
      </c>
      <c r="S35" s="211"/>
    </row>
    <row r="36" spans="1:19" ht="14.1" customHeight="1">
      <c r="A36" s="211"/>
      <c r="B36" s="398" t="s">
        <v>290</v>
      </c>
      <c r="C36" s="398"/>
      <c r="D36" s="403">
        <v>8130400</v>
      </c>
      <c r="E36" s="404"/>
      <c r="F36" s="403">
        <v>357512584</v>
      </c>
      <c r="G36" s="404"/>
      <c r="H36" s="403">
        <v>2287218</v>
      </c>
      <c r="I36" s="404"/>
      <c r="J36" s="403">
        <v>3131561</v>
      </c>
      <c r="K36" s="404"/>
      <c r="L36" s="403">
        <v>47084896</v>
      </c>
      <c r="M36" s="404"/>
      <c r="N36" s="403">
        <v>189674395</v>
      </c>
      <c r="O36" s="404"/>
      <c r="P36" s="403">
        <v>196777380</v>
      </c>
      <c r="Q36" s="404"/>
      <c r="R36" s="228">
        <f t="shared" si="5"/>
        <v>804598434</v>
      </c>
      <c r="S36" s="211"/>
    </row>
    <row r="37" spans="1:19" ht="14.1" customHeight="1">
      <c r="A37" s="211"/>
      <c r="B37" s="401" t="s">
        <v>291</v>
      </c>
      <c r="C37" s="401"/>
      <c r="D37" s="403" t="s">
        <v>153</v>
      </c>
      <c r="E37" s="404"/>
      <c r="F37" s="403" t="s">
        <v>153</v>
      </c>
      <c r="G37" s="404"/>
      <c r="H37" s="403" t="s">
        <v>153</v>
      </c>
      <c r="I37" s="404"/>
      <c r="J37" s="403" t="s">
        <v>153</v>
      </c>
      <c r="K37" s="404"/>
      <c r="L37" s="392" t="s">
        <v>153</v>
      </c>
      <c r="M37" s="412"/>
      <c r="N37" s="397" t="s">
        <v>153</v>
      </c>
      <c r="O37" s="397"/>
      <c r="P37" s="413" t="s">
        <v>153</v>
      </c>
      <c r="Q37" s="413"/>
      <c r="R37" s="228" t="str">
        <f t="shared" si="5"/>
        <v>-</v>
      </c>
      <c r="S37" s="211"/>
    </row>
    <row r="38" spans="1:19" ht="14.1" customHeight="1">
      <c r="A38" s="211"/>
      <c r="B38" s="402" t="s">
        <v>292</v>
      </c>
      <c r="C38" s="402"/>
      <c r="D38" s="392" t="s">
        <v>153</v>
      </c>
      <c r="E38" s="393"/>
      <c r="F38" s="392" t="s">
        <v>153</v>
      </c>
      <c r="G38" s="393"/>
      <c r="H38" s="392" t="s">
        <v>153</v>
      </c>
      <c r="I38" s="393"/>
      <c r="J38" s="392" t="s">
        <v>153</v>
      </c>
      <c r="K38" s="393"/>
      <c r="L38" s="392" t="s">
        <v>153</v>
      </c>
      <c r="M38" s="393"/>
      <c r="N38" s="393" t="s">
        <v>153</v>
      </c>
      <c r="O38" s="397"/>
      <c r="P38" s="413" t="s">
        <v>153</v>
      </c>
      <c r="Q38" s="413"/>
      <c r="R38" s="228" t="str">
        <f t="shared" si="5"/>
        <v>-</v>
      </c>
      <c r="S38" s="211"/>
    </row>
    <row r="39" spans="1:19" ht="14.1" customHeight="1">
      <c r="A39" s="211"/>
      <c r="B39" s="401" t="s">
        <v>293</v>
      </c>
      <c r="C39" s="401"/>
      <c r="D39" s="403" t="s">
        <v>153</v>
      </c>
      <c r="E39" s="404"/>
      <c r="F39" s="403" t="s">
        <v>153</v>
      </c>
      <c r="G39" s="404"/>
      <c r="H39" s="403" t="s">
        <v>153</v>
      </c>
      <c r="I39" s="404"/>
      <c r="J39" s="403" t="s">
        <v>153</v>
      </c>
      <c r="K39" s="404"/>
      <c r="L39" s="392" t="s">
        <v>153</v>
      </c>
      <c r="M39" s="412"/>
      <c r="N39" s="397" t="s">
        <v>153</v>
      </c>
      <c r="O39" s="397"/>
      <c r="P39" s="413" t="s">
        <v>153</v>
      </c>
      <c r="Q39" s="413"/>
      <c r="R39" s="228" t="str">
        <f t="shared" si="5"/>
        <v>-</v>
      </c>
      <c r="S39" s="211"/>
    </row>
    <row r="40" spans="1:19" ht="14.1" customHeight="1">
      <c r="A40" s="211"/>
      <c r="B40" s="398" t="s">
        <v>294</v>
      </c>
      <c r="C40" s="398"/>
      <c r="D40" s="392" t="s">
        <v>153</v>
      </c>
      <c r="E40" s="393"/>
      <c r="F40" s="392" t="s">
        <v>153</v>
      </c>
      <c r="G40" s="393"/>
      <c r="H40" s="392" t="s">
        <v>153</v>
      </c>
      <c r="I40" s="393"/>
      <c r="J40" s="392" t="s">
        <v>153</v>
      </c>
      <c r="K40" s="393"/>
      <c r="L40" s="392" t="s">
        <v>153</v>
      </c>
      <c r="M40" s="393"/>
      <c r="N40" s="393" t="s">
        <v>153</v>
      </c>
      <c r="O40" s="397"/>
      <c r="P40" s="403" t="s">
        <v>153</v>
      </c>
      <c r="Q40" s="404"/>
      <c r="R40" s="228" t="str">
        <f t="shared" si="5"/>
        <v>-</v>
      </c>
      <c r="S40" s="211"/>
    </row>
    <row r="41" spans="1:19" ht="14.1" customHeight="1">
      <c r="A41" s="211"/>
      <c r="B41" s="398" t="s">
        <v>378</v>
      </c>
      <c r="C41" s="398"/>
      <c r="D41" s="403">
        <v>7590000</v>
      </c>
      <c r="E41" s="404"/>
      <c r="F41" s="403">
        <v>215446600</v>
      </c>
      <c r="G41" s="404"/>
      <c r="H41" s="403">
        <v>23976700</v>
      </c>
      <c r="I41" s="404"/>
      <c r="J41" s="403" t="s">
        <v>153</v>
      </c>
      <c r="K41" s="404"/>
      <c r="L41" s="403" t="s">
        <v>153</v>
      </c>
      <c r="M41" s="404"/>
      <c r="N41" s="403">
        <v>316845200</v>
      </c>
      <c r="O41" s="404"/>
      <c r="P41" s="403">
        <v>8580000</v>
      </c>
      <c r="Q41" s="404"/>
      <c r="R41" s="228">
        <f t="shared" si="5"/>
        <v>572438500</v>
      </c>
      <c r="S41" s="211"/>
    </row>
    <row r="42" spans="1:19" ht="14.1" customHeight="1">
      <c r="A42" s="211"/>
      <c r="B42" s="414" t="s">
        <v>379</v>
      </c>
      <c r="C42" s="415"/>
      <c r="D42" s="403">
        <f>SUM(D43:E47)</f>
        <v>112624277839</v>
      </c>
      <c r="E42" s="404"/>
      <c r="F42" s="403">
        <f>SUM(F43:G47)</f>
        <v>68908467</v>
      </c>
      <c r="G42" s="404"/>
      <c r="H42" s="403">
        <f>SUM(H43:I47)</f>
        <v>1321934</v>
      </c>
      <c r="I42" s="404"/>
      <c r="J42" s="403">
        <f>SUM(J43:K47)</f>
        <v>11271479</v>
      </c>
      <c r="K42" s="404"/>
      <c r="L42" s="403">
        <f>SUM(L43:M47)</f>
        <v>90989053</v>
      </c>
      <c r="M42" s="404"/>
      <c r="N42" s="403">
        <f>SUM(N43:O47)</f>
        <v>0</v>
      </c>
      <c r="O42" s="404"/>
      <c r="P42" s="403">
        <f>SUM(P43:Q47)</f>
        <v>4847260</v>
      </c>
      <c r="Q42" s="404"/>
      <c r="R42" s="228">
        <f>SUM(D42:Q42)</f>
        <v>112801616032</v>
      </c>
      <c r="S42" s="229"/>
    </row>
    <row r="43" spans="1:19" ht="14.1" customHeight="1">
      <c r="A43" s="211"/>
      <c r="B43" s="398" t="s">
        <v>287</v>
      </c>
      <c r="C43" s="398"/>
      <c r="D43" s="403">
        <v>9579298571</v>
      </c>
      <c r="E43" s="404"/>
      <c r="F43" s="403">
        <v>30954800</v>
      </c>
      <c r="G43" s="404"/>
      <c r="H43" s="403">
        <v>1321934</v>
      </c>
      <c r="I43" s="404"/>
      <c r="J43" s="403">
        <v>2815170</v>
      </c>
      <c r="K43" s="404"/>
      <c r="L43" s="403">
        <v>90989053</v>
      </c>
      <c r="M43" s="404"/>
      <c r="N43" s="403" t="s">
        <v>153</v>
      </c>
      <c r="O43" s="404"/>
      <c r="P43" s="403">
        <v>405280</v>
      </c>
      <c r="Q43" s="404"/>
      <c r="R43" s="228">
        <f t="shared" ref="R43:R48" si="6">IF(AND(D43="-",F43="-",H43="-",J43="-",L43="-",N43="-",P43="-"),"-",SUM(D43:Q43))</f>
        <v>9705784808</v>
      </c>
      <c r="S43" s="211"/>
    </row>
    <row r="44" spans="1:19" ht="14.1" customHeight="1">
      <c r="A44" s="211"/>
      <c r="B44" s="398" t="s">
        <v>289</v>
      </c>
      <c r="C44" s="398"/>
      <c r="D44" s="403">
        <v>291145152</v>
      </c>
      <c r="E44" s="404"/>
      <c r="F44" s="403">
        <v>13790401</v>
      </c>
      <c r="G44" s="404"/>
      <c r="H44" s="403" t="s">
        <v>153</v>
      </c>
      <c r="I44" s="404"/>
      <c r="J44" s="403" t="s">
        <v>153</v>
      </c>
      <c r="K44" s="404"/>
      <c r="L44" s="403" t="s">
        <v>153</v>
      </c>
      <c r="M44" s="404"/>
      <c r="N44" s="403" t="s">
        <v>153</v>
      </c>
      <c r="O44" s="404"/>
      <c r="P44" s="403" t="s">
        <v>153</v>
      </c>
      <c r="Q44" s="404"/>
      <c r="R44" s="228">
        <f t="shared" si="6"/>
        <v>304935553</v>
      </c>
      <c r="S44" s="211"/>
    </row>
    <row r="45" spans="1:19" ht="14.1" customHeight="1">
      <c r="A45" s="211"/>
      <c r="B45" s="394" t="s">
        <v>290</v>
      </c>
      <c r="C45" s="394"/>
      <c r="D45" s="403">
        <v>102299600201</v>
      </c>
      <c r="E45" s="404"/>
      <c r="F45" s="403">
        <v>24163266</v>
      </c>
      <c r="G45" s="404"/>
      <c r="H45" s="403" t="s">
        <v>153</v>
      </c>
      <c r="I45" s="404"/>
      <c r="J45" s="403">
        <v>8456309</v>
      </c>
      <c r="K45" s="404"/>
      <c r="L45" s="403" t="s">
        <v>153</v>
      </c>
      <c r="M45" s="404"/>
      <c r="N45" s="403" t="s">
        <v>153</v>
      </c>
      <c r="O45" s="404"/>
      <c r="P45" s="403">
        <v>4441980</v>
      </c>
      <c r="Q45" s="404"/>
      <c r="R45" s="228">
        <f t="shared" si="6"/>
        <v>102336661756</v>
      </c>
      <c r="S45" s="211"/>
    </row>
    <row r="46" spans="1:19" ht="14.1" customHeight="1">
      <c r="A46" s="211"/>
      <c r="B46" s="398" t="s">
        <v>294</v>
      </c>
      <c r="C46" s="398"/>
      <c r="D46" s="392" t="s">
        <v>153</v>
      </c>
      <c r="E46" s="393"/>
      <c r="F46" s="392" t="s">
        <v>153</v>
      </c>
      <c r="G46" s="393"/>
      <c r="H46" s="392" t="s">
        <v>153</v>
      </c>
      <c r="I46" s="393"/>
      <c r="J46" s="392" t="s">
        <v>153</v>
      </c>
      <c r="K46" s="393"/>
      <c r="L46" s="392" t="s">
        <v>153</v>
      </c>
      <c r="M46" s="393"/>
      <c r="N46" s="393" t="s">
        <v>153</v>
      </c>
      <c r="O46" s="397"/>
      <c r="P46" s="403" t="s">
        <v>153</v>
      </c>
      <c r="Q46" s="404"/>
      <c r="R46" s="228" t="str">
        <f t="shared" si="6"/>
        <v>-</v>
      </c>
      <c r="S46" s="211"/>
    </row>
    <row r="47" spans="1:19" ht="14.1" customHeight="1">
      <c r="A47" s="211"/>
      <c r="B47" s="394" t="s">
        <v>378</v>
      </c>
      <c r="C47" s="394"/>
      <c r="D47" s="403">
        <v>454233915</v>
      </c>
      <c r="E47" s="404"/>
      <c r="F47" s="403" t="s">
        <v>153</v>
      </c>
      <c r="G47" s="404"/>
      <c r="H47" s="403" t="s">
        <v>153</v>
      </c>
      <c r="I47" s="404"/>
      <c r="J47" s="403" t="s">
        <v>153</v>
      </c>
      <c r="K47" s="404"/>
      <c r="L47" s="403" t="s">
        <v>153</v>
      </c>
      <c r="M47" s="404"/>
      <c r="N47" s="403" t="s">
        <v>153</v>
      </c>
      <c r="O47" s="404"/>
      <c r="P47" s="403" t="s">
        <v>153</v>
      </c>
      <c r="Q47" s="404"/>
      <c r="R47" s="228">
        <f t="shared" si="6"/>
        <v>454233915</v>
      </c>
      <c r="S47" s="211"/>
    </row>
    <row r="48" spans="1:19" ht="14.1" customHeight="1">
      <c r="A48" s="211"/>
      <c r="B48" s="417" t="s">
        <v>381</v>
      </c>
      <c r="C48" s="418"/>
      <c r="D48" s="403">
        <v>2012019</v>
      </c>
      <c r="E48" s="404"/>
      <c r="F48" s="403">
        <v>45698111</v>
      </c>
      <c r="G48" s="404"/>
      <c r="H48" s="403">
        <v>4855296</v>
      </c>
      <c r="I48" s="404"/>
      <c r="J48" s="403">
        <v>19259072</v>
      </c>
      <c r="K48" s="404"/>
      <c r="L48" s="403">
        <v>1910471</v>
      </c>
      <c r="M48" s="404"/>
      <c r="N48" s="403">
        <v>117586281</v>
      </c>
      <c r="O48" s="404"/>
      <c r="P48" s="403">
        <v>59652540</v>
      </c>
      <c r="Q48" s="404"/>
      <c r="R48" s="228">
        <f t="shared" si="6"/>
        <v>250973790</v>
      </c>
      <c r="S48" s="211"/>
    </row>
    <row r="49" spans="1:20" ht="13.5" customHeight="1">
      <c r="A49" s="211"/>
      <c r="B49" s="416" t="s">
        <v>145</v>
      </c>
      <c r="C49" s="416"/>
      <c r="D49" s="403">
        <f>SUM(D33:E41)+SUM(D43:E48)</f>
        <v>119768857336</v>
      </c>
      <c r="E49" s="404"/>
      <c r="F49" s="403">
        <f>SUM(F33:G41)+SUM(F43:G48)</f>
        <v>28940897055</v>
      </c>
      <c r="G49" s="404"/>
      <c r="H49" s="403">
        <f>SUM(H33:I41)+SUM(H43:I48)</f>
        <v>2623349258</v>
      </c>
      <c r="I49" s="404"/>
      <c r="J49" s="403">
        <f>SUM(J33:K41)+SUM(J43:K48)</f>
        <v>4166645338</v>
      </c>
      <c r="K49" s="404"/>
      <c r="L49" s="403">
        <f>SUM(L33:M41)+SUM(L43:M48)</f>
        <v>14199188436</v>
      </c>
      <c r="M49" s="404"/>
      <c r="N49" s="403">
        <f>SUM(N33:O41)+SUM(N43:O48)</f>
        <v>856896060</v>
      </c>
      <c r="O49" s="404"/>
      <c r="P49" s="403">
        <f>SUM(P33:Q41)+SUM(P43:Q48)</f>
        <v>8440234419</v>
      </c>
      <c r="Q49" s="404"/>
      <c r="R49" s="228">
        <f>SUM(D49:Q49)</f>
        <v>178996067902</v>
      </c>
      <c r="S49" s="211"/>
    </row>
    <row r="50" spans="1:20" ht="3" customHeight="1">
      <c r="A50" s="211"/>
      <c r="B50" s="211"/>
      <c r="C50" s="211"/>
      <c r="D50" s="211"/>
      <c r="E50" s="211"/>
      <c r="F50" s="211"/>
      <c r="G50" s="211"/>
      <c r="H50" s="211"/>
      <c r="I50" s="211"/>
      <c r="J50" s="211"/>
      <c r="K50" s="211"/>
      <c r="L50" s="211"/>
      <c r="M50" s="211"/>
      <c r="N50" s="211"/>
      <c r="O50" s="211"/>
      <c r="P50" s="211"/>
      <c r="Q50" s="211"/>
      <c r="R50" s="211"/>
      <c r="S50" s="211"/>
      <c r="T50" s="211"/>
    </row>
    <row r="51" spans="1:20" ht="5.0999999999999996" customHeight="1">
      <c r="A51" s="211"/>
      <c r="B51" s="211"/>
      <c r="C51" s="211"/>
      <c r="D51" s="211"/>
      <c r="E51" s="211"/>
      <c r="F51" s="211"/>
      <c r="G51" s="211"/>
      <c r="H51" s="211"/>
      <c r="I51" s="211"/>
      <c r="J51" s="211"/>
      <c r="K51" s="211"/>
      <c r="L51" s="211"/>
      <c r="M51" s="211"/>
      <c r="N51" s="211"/>
      <c r="O51" s="211"/>
      <c r="P51" s="211"/>
      <c r="Q51" s="211"/>
      <c r="R51" s="211"/>
      <c r="S51" s="230"/>
      <c r="T51" s="211"/>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61"/>
  <printOptions horizontalCentered="1"/>
  <pageMargins left="0" right="0" top="0" bottom="0" header="0.31496062992125984" footer="0.31496062992125984"/>
  <pageSetup paperSize="9" scale="8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view="pageBreakPreview" workbookViewId="0">
      <selection activeCell="S24" sqref="S24"/>
    </sheetView>
  </sheetViews>
  <sheetFormatPr defaultColWidth="9" defaultRowHeight="13.5"/>
  <cols>
    <col min="1" max="1" width="0.875" style="231" customWidth="1"/>
    <col min="2" max="2" width="3.75" style="231" customWidth="1"/>
    <col min="3" max="3" width="16.75" style="231" customWidth="1"/>
    <col min="4" max="17" width="8.5" style="231" customWidth="1"/>
    <col min="18" max="18" width="33.625" style="231" customWidth="1"/>
    <col min="19" max="19" width="0.625" style="231" customWidth="1"/>
    <col min="20" max="20" width="0.375" style="231" customWidth="1"/>
    <col min="21" max="16384" width="9" style="231"/>
  </cols>
  <sheetData>
    <row r="1" spans="1:20" ht="18.75" customHeight="1">
      <c r="A1" s="420" t="s">
        <v>356</v>
      </c>
      <c r="B1" s="420"/>
      <c r="C1" s="420"/>
      <c r="D1" s="420"/>
      <c r="E1" s="420"/>
    </row>
    <row r="2" spans="1:20" ht="24.75" customHeight="1">
      <c r="A2" s="421" t="s">
        <v>357</v>
      </c>
      <c r="B2" s="421"/>
      <c r="C2" s="421"/>
      <c r="D2" s="421"/>
      <c r="E2" s="421"/>
      <c r="F2" s="421"/>
      <c r="G2" s="421"/>
      <c r="H2" s="421"/>
      <c r="I2" s="421"/>
      <c r="J2" s="421"/>
      <c r="K2" s="421"/>
      <c r="L2" s="421"/>
      <c r="M2" s="421"/>
      <c r="N2" s="421"/>
      <c r="O2" s="421"/>
      <c r="P2" s="421"/>
      <c r="Q2" s="421"/>
      <c r="R2" s="421"/>
      <c r="S2" s="421"/>
    </row>
    <row r="3" spans="1:20" ht="19.5" customHeight="1">
      <c r="A3" s="420" t="s">
        <v>358</v>
      </c>
      <c r="B3" s="420"/>
      <c r="C3" s="420"/>
      <c r="D3" s="420"/>
      <c r="E3" s="420"/>
      <c r="F3" s="420"/>
      <c r="G3" s="420"/>
      <c r="H3" s="232"/>
      <c r="I3" s="233"/>
      <c r="J3" s="233"/>
      <c r="K3" s="232"/>
      <c r="L3" s="234"/>
      <c r="M3" s="233"/>
      <c r="N3" s="232"/>
      <c r="O3" s="234"/>
      <c r="P3" s="233"/>
      <c r="Q3" s="232"/>
      <c r="R3" s="232"/>
    </row>
    <row r="4" spans="1:20" ht="17.25" customHeight="1">
      <c r="A4" s="235"/>
      <c r="B4" s="235"/>
      <c r="C4" s="235"/>
      <c r="D4" s="235"/>
      <c r="E4" s="235"/>
      <c r="F4" s="422" t="s">
        <v>359</v>
      </c>
      <c r="G4" s="422"/>
      <c r="H4" s="422"/>
      <c r="I4" s="422"/>
      <c r="J4" s="422"/>
      <c r="K4" s="422"/>
      <c r="L4" s="422"/>
      <c r="M4" s="422"/>
      <c r="N4" s="232"/>
      <c r="O4" s="234"/>
      <c r="P4" s="233"/>
      <c r="Q4" s="232"/>
      <c r="R4" s="232"/>
    </row>
    <row r="5" spans="1:20" ht="16.5" customHeight="1">
      <c r="A5" s="420" t="s">
        <v>360</v>
      </c>
      <c r="B5" s="420"/>
      <c r="C5" s="420"/>
      <c r="D5" s="420"/>
      <c r="E5" s="420"/>
      <c r="F5" s="420"/>
      <c r="G5" s="420"/>
      <c r="H5" s="420"/>
      <c r="I5" s="420"/>
      <c r="J5" s="420"/>
      <c r="K5" s="420"/>
      <c r="L5" s="420"/>
      <c r="M5" s="420"/>
      <c r="N5" s="420"/>
      <c r="O5" s="420"/>
      <c r="P5" s="420"/>
      <c r="Q5" s="420"/>
      <c r="R5" s="420"/>
    </row>
    <row r="6" spans="1:20" ht="1.5" customHeight="1">
      <c r="B6" s="419"/>
      <c r="C6" s="419"/>
      <c r="D6" s="419"/>
      <c r="E6" s="419"/>
      <c r="F6" s="419"/>
      <c r="G6" s="419"/>
      <c r="H6" s="419"/>
      <c r="I6" s="419"/>
      <c r="J6" s="419"/>
      <c r="K6" s="419"/>
      <c r="L6" s="419"/>
      <c r="M6" s="419"/>
      <c r="N6" s="419"/>
      <c r="O6" s="419"/>
      <c r="P6" s="419"/>
      <c r="Q6" s="419"/>
      <c r="R6" s="419"/>
    </row>
    <row r="7" spans="1:20" ht="20.25" customHeight="1">
      <c r="B7" s="236" t="s">
        <v>390</v>
      </c>
      <c r="C7" s="237"/>
      <c r="D7" s="238"/>
      <c r="E7" s="238"/>
      <c r="F7" s="238"/>
      <c r="G7" s="423" t="s">
        <v>362</v>
      </c>
      <c r="H7" s="423"/>
      <c r="I7" s="423"/>
      <c r="J7" s="423"/>
      <c r="K7" s="423"/>
      <c r="L7" s="423"/>
      <c r="M7" s="238"/>
      <c r="N7" s="238"/>
      <c r="O7" s="238"/>
      <c r="P7" s="238"/>
      <c r="Q7" s="239" t="s">
        <v>363</v>
      </c>
    </row>
    <row r="8" spans="1:20" ht="37.5" customHeight="1">
      <c r="B8" s="387" t="s">
        <v>365</v>
      </c>
      <c r="C8" s="387"/>
      <c r="D8" s="388" t="s">
        <v>366</v>
      </c>
      <c r="E8" s="389"/>
      <c r="F8" s="388" t="s">
        <v>367</v>
      </c>
      <c r="G8" s="389"/>
      <c r="H8" s="388" t="s">
        <v>368</v>
      </c>
      <c r="I8" s="389"/>
      <c r="J8" s="388" t="s">
        <v>369</v>
      </c>
      <c r="K8" s="389"/>
      <c r="L8" s="388" t="s">
        <v>370</v>
      </c>
      <c r="M8" s="389"/>
      <c r="N8" s="389" t="s">
        <v>371</v>
      </c>
      <c r="O8" s="387"/>
      <c r="P8" s="424" t="s">
        <v>372</v>
      </c>
      <c r="Q8" s="425"/>
    </row>
    <row r="9" spans="1:20">
      <c r="B9" s="394" t="s">
        <v>22</v>
      </c>
      <c r="C9" s="394"/>
      <c r="D9" s="426">
        <f>SUM(D10:E11)</f>
        <v>11047333</v>
      </c>
      <c r="E9" s="427"/>
      <c r="F9" s="426">
        <f>SUM(F10:G11)</f>
        <v>36759057</v>
      </c>
      <c r="G9" s="427"/>
      <c r="H9" s="426">
        <f>SUM(H10:I11)</f>
        <v>11047333</v>
      </c>
      <c r="I9" s="427"/>
      <c r="J9" s="426">
        <f>SUM(J10:K11)</f>
        <v>36759057</v>
      </c>
      <c r="K9" s="427"/>
      <c r="L9" s="426">
        <f>SUM(L10:M11)</f>
        <v>0</v>
      </c>
      <c r="M9" s="427"/>
      <c r="N9" s="426">
        <f>SUM(N10:O11)</f>
        <v>0</v>
      </c>
      <c r="O9" s="427"/>
      <c r="P9" s="426">
        <f t="shared" ref="P9:P11" si="0">IF(AND(J9="-",L9="-"),"-",IF(L9="-",J9,J9-L9))</f>
        <v>36759057</v>
      </c>
      <c r="Q9" s="427"/>
    </row>
    <row r="10" spans="1:20">
      <c r="B10" s="433" t="s">
        <v>23</v>
      </c>
      <c r="C10" s="433"/>
      <c r="D10" s="426" t="s">
        <v>153</v>
      </c>
      <c r="E10" s="427"/>
      <c r="F10" s="426">
        <v>36702657</v>
      </c>
      <c r="G10" s="427"/>
      <c r="H10" s="426" t="s">
        <v>153</v>
      </c>
      <c r="I10" s="427"/>
      <c r="J10" s="426">
        <v>36702657</v>
      </c>
      <c r="K10" s="427"/>
      <c r="L10" s="428" t="s">
        <v>153</v>
      </c>
      <c r="M10" s="429"/>
      <c r="N10" s="428" t="s">
        <v>153</v>
      </c>
      <c r="O10" s="429"/>
      <c r="P10" s="426">
        <f t="shared" si="0"/>
        <v>36702657</v>
      </c>
      <c r="Q10" s="427"/>
    </row>
    <row r="11" spans="1:20">
      <c r="B11" s="430" t="s">
        <v>1</v>
      </c>
      <c r="C11" s="430"/>
      <c r="D11" s="431">
        <v>11047333</v>
      </c>
      <c r="E11" s="432"/>
      <c r="F11" s="428">
        <v>56400</v>
      </c>
      <c r="G11" s="429"/>
      <c r="H11" s="428">
        <v>11047333</v>
      </c>
      <c r="I11" s="429"/>
      <c r="J11" s="428">
        <v>56400</v>
      </c>
      <c r="K11" s="429"/>
      <c r="L11" s="428" t="s">
        <v>153</v>
      </c>
      <c r="M11" s="429"/>
      <c r="N11" s="428" t="s">
        <v>153</v>
      </c>
      <c r="O11" s="429"/>
      <c r="P11" s="426">
        <f t="shared" si="0"/>
        <v>56400</v>
      </c>
      <c r="Q11" s="427"/>
    </row>
    <row r="12" spans="1:20">
      <c r="S12" s="240"/>
      <c r="T12" s="240"/>
    </row>
    <row r="13" spans="1:20" ht="17.25">
      <c r="B13" s="226" t="s">
        <v>391</v>
      </c>
      <c r="C13" s="227"/>
      <c r="D13" s="225"/>
      <c r="E13" s="225"/>
      <c r="F13" s="225"/>
      <c r="G13" s="225"/>
      <c r="H13" s="225"/>
      <c r="I13" s="225"/>
      <c r="J13" s="225"/>
      <c r="K13" s="225"/>
      <c r="L13" s="225"/>
      <c r="M13" s="225"/>
      <c r="N13" s="225"/>
      <c r="O13" s="240"/>
      <c r="P13" s="240"/>
      <c r="Q13" s="240"/>
      <c r="R13" s="239" t="s">
        <v>363</v>
      </c>
      <c r="S13" s="240"/>
      <c r="T13" s="240"/>
    </row>
    <row r="14" spans="1:20">
      <c r="B14" s="387" t="s">
        <v>365</v>
      </c>
      <c r="C14" s="387"/>
      <c r="D14" s="387" t="s">
        <v>383</v>
      </c>
      <c r="E14" s="387"/>
      <c r="F14" s="387" t="s">
        <v>384</v>
      </c>
      <c r="G14" s="387"/>
      <c r="H14" s="387" t="s">
        <v>385</v>
      </c>
      <c r="I14" s="387"/>
      <c r="J14" s="387" t="s">
        <v>386</v>
      </c>
      <c r="K14" s="387"/>
      <c r="L14" s="387" t="s">
        <v>387</v>
      </c>
      <c r="M14" s="387"/>
      <c r="N14" s="387" t="s">
        <v>388</v>
      </c>
      <c r="O14" s="387"/>
      <c r="P14" s="387" t="s">
        <v>389</v>
      </c>
      <c r="Q14" s="387"/>
      <c r="R14" s="387" t="s">
        <v>145</v>
      </c>
      <c r="S14" s="240"/>
      <c r="T14" s="240"/>
    </row>
    <row r="15" spans="1:20">
      <c r="B15" s="387"/>
      <c r="C15" s="387"/>
      <c r="D15" s="387"/>
      <c r="E15" s="387"/>
      <c r="F15" s="387"/>
      <c r="G15" s="387"/>
      <c r="H15" s="387"/>
      <c r="I15" s="387"/>
      <c r="J15" s="387"/>
      <c r="K15" s="387"/>
      <c r="L15" s="387"/>
      <c r="M15" s="387"/>
      <c r="N15" s="387"/>
      <c r="O15" s="387"/>
      <c r="P15" s="387"/>
      <c r="Q15" s="387"/>
      <c r="R15" s="387"/>
      <c r="S15" s="240"/>
      <c r="T15" s="240"/>
    </row>
    <row r="16" spans="1:20">
      <c r="B16" s="394" t="s">
        <v>22</v>
      </c>
      <c r="C16" s="394"/>
      <c r="D16" s="434">
        <f>SUM(D17:E18)</f>
        <v>0</v>
      </c>
      <c r="E16" s="435"/>
      <c r="F16" s="434">
        <f>SUM(F17:G18)</f>
        <v>0</v>
      </c>
      <c r="G16" s="435"/>
      <c r="H16" s="434">
        <f>SUM(H17:I18)</f>
        <v>2233000</v>
      </c>
      <c r="I16" s="435"/>
      <c r="J16" s="434">
        <f>SUM(J17:K18)</f>
        <v>7560000</v>
      </c>
      <c r="K16" s="435"/>
      <c r="L16" s="434">
        <f>SUM(L17:M18)</f>
        <v>556400</v>
      </c>
      <c r="M16" s="435"/>
      <c r="N16" s="434">
        <f>SUM(N17:O18)</f>
        <v>0</v>
      </c>
      <c r="O16" s="435"/>
      <c r="P16" s="434">
        <f>SUM(P17:Q18)</f>
        <v>26409657</v>
      </c>
      <c r="Q16" s="435"/>
      <c r="R16" s="241">
        <f>SUM(D16:Q16)</f>
        <v>36759057</v>
      </c>
      <c r="S16" s="242"/>
      <c r="T16" s="240"/>
    </row>
    <row r="17" spans="2:20">
      <c r="B17" s="433" t="s">
        <v>23</v>
      </c>
      <c r="C17" s="433"/>
      <c r="D17" s="434" t="s">
        <v>153</v>
      </c>
      <c r="E17" s="435"/>
      <c r="F17" s="434" t="s">
        <v>153</v>
      </c>
      <c r="G17" s="435"/>
      <c r="H17" s="434">
        <v>2233000</v>
      </c>
      <c r="I17" s="435"/>
      <c r="J17" s="434">
        <v>7560000</v>
      </c>
      <c r="K17" s="435"/>
      <c r="L17" s="434">
        <v>500000</v>
      </c>
      <c r="M17" s="435"/>
      <c r="N17" s="434" t="s">
        <v>153</v>
      </c>
      <c r="O17" s="435"/>
      <c r="P17" s="434">
        <v>26409657</v>
      </c>
      <c r="Q17" s="435"/>
      <c r="R17" s="241">
        <f t="shared" ref="R17:R18" si="1">IF(AND(D17="-",F17="-",H17="-",J17="-",L17="-",N17="-",P17="-"),"-",SUM(D17:Q17))</f>
        <v>36702657</v>
      </c>
      <c r="S17" s="242"/>
      <c r="T17" s="240"/>
    </row>
    <row r="18" spans="2:20">
      <c r="B18" s="430" t="s">
        <v>1</v>
      </c>
      <c r="C18" s="430"/>
      <c r="D18" s="434" t="s">
        <v>153</v>
      </c>
      <c r="E18" s="435"/>
      <c r="F18" s="434" t="s">
        <v>153</v>
      </c>
      <c r="G18" s="435"/>
      <c r="H18" s="434" t="s">
        <v>153</v>
      </c>
      <c r="I18" s="435"/>
      <c r="J18" s="434" t="s">
        <v>153</v>
      </c>
      <c r="K18" s="435"/>
      <c r="L18" s="434">
        <v>56400</v>
      </c>
      <c r="M18" s="435"/>
      <c r="N18" s="434" t="s">
        <v>153</v>
      </c>
      <c r="O18" s="435"/>
      <c r="P18" s="434" t="s">
        <v>153</v>
      </c>
      <c r="Q18" s="435"/>
      <c r="R18" s="241">
        <f t="shared" si="1"/>
        <v>56400</v>
      </c>
      <c r="S18" s="242"/>
      <c r="T18" s="240"/>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61"/>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8"/>
  <sheetViews>
    <sheetView view="pageBreakPreview" workbookViewId="0">
      <selection sqref="A1:L1"/>
    </sheetView>
  </sheetViews>
  <sheetFormatPr defaultRowHeight="20.25" customHeight="1"/>
  <cols>
    <col min="1" max="4" width="3.25" style="180" customWidth="1"/>
    <col min="5" max="5" width="6" style="180" customWidth="1"/>
    <col min="6" max="6" width="4.375" style="180" customWidth="1"/>
    <col min="7" max="7" width="18.125" style="180" customWidth="1"/>
    <col min="8" max="11" width="8" style="180" customWidth="1"/>
    <col min="12" max="12" width="20" style="180" customWidth="1"/>
    <col min="13" max="27" width="9" style="180" customWidth="1"/>
    <col min="28" max="28" width="9" style="180"/>
    <col min="29" max="29" width="9" style="180" customWidth="1"/>
    <col min="30" max="260" width="9" style="180"/>
    <col min="261" max="261" width="88.875" style="180" customWidth="1"/>
    <col min="262" max="516" width="9" style="180"/>
    <col min="517" max="517" width="88.875" style="180" customWidth="1"/>
    <col min="518" max="772" width="9" style="180"/>
    <col min="773" max="773" width="88.875" style="180" customWidth="1"/>
    <col min="774" max="1028" width="9" style="180"/>
    <col min="1029" max="1029" width="88.875" style="180" customWidth="1"/>
    <col min="1030" max="1284" width="9" style="180"/>
    <col min="1285" max="1285" width="88.875" style="180" customWidth="1"/>
    <col min="1286" max="1540" width="9" style="180"/>
    <col min="1541" max="1541" width="88.875" style="180" customWidth="1"/>
    <col min="1542" max="1796" width="9" style="180"/>
    <col min="1797" max="1797" width="88.875" style="180" customWidth="1"/>
    <col min="1798" max="2052" width="9" style="180"/>
    <col min="2053" max="2053" width="88.875" style="180" customWidth="1"/>
    <col min="2054" max="2308" width="9" style="180"/>
    <col min="2309" max="2309" width="88.875" style="180" customWidth="1"/>
    <col min="2310" max="2564" width="9" style="180"/>
    <col min="2565" max="2565" width="88.875" style="180" customWidth="1"/>
    <col min="2566" max="2820" width="9" style="180"/>
    <col min="2821" max="2821" width="88.875" style="180" customWidth="1"/>
    <col min="2822" max="3076" width="9" style="180"/>
    <col min="3077" max="3077" width="88.875" style="180" customWidth="1"/>
    <col min="3078" max="3332" width="9" style="180"/>
    <col min="3333" max="3333" width="88.875" style="180" customWidth="1"/>
    <col min="3334" max="3588" width="9" style="180"/>
    <col min="3589" max="3589" width="88.875" style="180" customWidth="1"/>
    <col min="3590" max="3844" width="9" style="180"/>
    <col min="3845" max="3845" width="88.875" style="180" customWidth="1"/>
    <col min="3846" max="4100" width="9" style="180"/>
    <col min="4101" max="4101" width="88.875" style="180" customWidth="1"/>
    <col min="4102" max="4356" width="9" style="180"/>
    <col min="4357" max="4357" width="88.875" style="180" customWidth="1"/>
    <col min="4358" max="4612" width="9" style="180"/>
    <col min="4613" max="4613" width="88.875" style="180" customWidth="1"/>
    <col min="4614" max="4868" width="9" style="180"/>
    <col min="4869" max="4869" width="88.875" style="180" customWidth="1"/>
    <col min="4870" max="5124" width="9" style="180"/>
    <col min="5125" max="5125" width="88.875" style="180" customWidth="1"/>
    <col min="5126" max="5380" width="9" style="180"/>
    <col min="5381" max="5381" width="88.875" style="180" customWidth="1"/>
    <col min="5382" max="5636" width="9" style="180"/>
    <col min="5637" max="5637" width="88.875" style="180" customWidth="1"/>
    <col min="5638" max="5892" width="9" style="180"/>
    <col min="5893" max="5893" width="88.875" style="180" customWidth="1"/>
    <col min="5894" max="6148" width="9" style="180"/>
    <col min="6149" max="6149" width="88.875" style="180" customWidth="1"/>
    <col min="6150" max="6404" width="9" style="180"/>
    <col min="6405" max="6405" width="88.875" style="180" customWidth="1"/>
    <col min="6406" max="6660" width="9" style="180"/>
    <col min="6661" max="6661" width="88.875" style="180" customWidth="1"/>
    <col min="6662" max="6916" width="9" style="180"/>
    <col min="6917" max="6917" width="88.875" style="180" customWidth="1"/>
    <col min="6918" max="7172" width="9" style="180"/>
    <col min="7173" max="7173" width="88.875" style="180" customWidth="1"/>
    <col min="7174" max="7428" width="9" style="180"/>
    <col min="7429" max="7429" width="88.875" style="180" customWidth="1"/>
    <col min="7430" max="7684" width="9" style="180"/>
    <col min="7685" max="7685" width="88.875" style="180" customWidth="1"/>
    <col min="7686" max="7940" width="9" style="180"/>
    <col min="7941" max="7941" width="88.875" style="180" customWidth="1"/>
    <col min="7942" max="8196" width="9" style="180"/>
    <col min="8197" max="8197" width="88.875" style="180" customWidth="1"/>
    <col min="8198" max="8452" width="9" style="180"/>
    <col min="8453" max="8453" width="88.875" style="180" customWidth="1"/>
    <col min="8454" max="8708" width="9" style="180"/>
    <col min="8709" max="8709" width="88.875" style="180" customWidth="1"/>
    <col min="8710" max="8964" width="9" style="180"/>
    <col min="8965" max="8965" width="88.875" style="180" customWidth="1"/>
    <col min="8966" max="9220" width="9" style="180"/>
    <col min="9221" max="9221" width="88.875" style="180" customWidth="1"/>
    <col min="9222" max="9476" width="9" style="180"/>
    <col min="9477" max="9477" width="88.875" style="180" customWidth="1"/>
    <col min="9478" max="9732" width="9" style="180"/>
    <col min="9733" max="9733" width="88.875" style="180" customWidth="1"/>
    <col min="9734" max="9988" width="9" style="180"/>
    <col min="9989" max="9989" width="88.875" style="180" customWidth="1"/>
    <col min="9990" max="10244" width="9" style="180"/>
    <col min="10245" max="10245" width="88.875" style="180" customWidth="1"/>
    <col min="10246" max="10500" width="9" style="180"/>
    <col min="10501" max="10501" width="88.875" style="180" customWidth="1"/>
    <col min="10502" max="10756" width="9" style="180"/>
    <col min="10757" max="10757" width="88.875" style="180" customWidth="1"/>
    <col min="10758" max="11012" width="9" style="180"/>
    <col min="11013" max="11013" width="88.875" style="180" customWidth="1"/>
    <col min="11014" max="11268" width="9" style="180"/>
    <col min="11269" max="11269" width="88.875" style="180" customWidth="1"/>
    <col min="11270" max="11524" width="9" style="180"/>
    <col min="11525" max="11525" width="88.875" style="180" customWidth="1"/>
    <col min="11526" max="11780" width="9" style="180"/>
    <col min="11781" max="11781" width="88.875" style="180" customWidth="1"/>
    <col min="11782" max="12036" width="9" style="180"/>
    <col min="12037" max="12037" width="88.875" style="180" customWidth="1"/>
    <col min="12038" max="12292" width="9" style="180"/>
    <col min="12293" max="12293" width="88.875" style="180" customWidth="1"/>
    <col min="12294" max="12548" width="9" style="180"/>
    <col min="12549" max="12549" width="88.875" style="180" customWidth="1"/>
    <col min="12550" max="12804" width="9" style="180"/>
    <col min="12805" max="12805" width="88.875" style="180" customWidth="1"/>
    <col min="12806" max="13060" width="9" style="180"/>
    <col min="13061" max="13061" width="88.875" style="180" customWidth="1"/>
    <col min="13062" max="13316" width="9" style="180"/>
    <col min="13317" max="13317" width="88.875" style="180" customWidth="1"/>
    <col min="13318" max="13572" width="9" style="180"/>
    <col min="13573" max="13573" width="88.875" style="180" customWidth="1"/>
    <col min="13574" max="13828" width="9" style="180"/>
    <col min="13829" max="13829" width="88.875" style="180" customWidth="1"/>
    <col min="13830" max="14084" width="9" style="180"/>
    <col min="14085" max="14085" width="88.875" style="180" customWidth="1"/>
    <col min="14086" max="14340" width="9" style="180"/>
    <col min="14341" max="14341" width="88.875" style="180" customWidth="1"/>
    <col min="14342" max="14596" width="9" style="180"/>
    <col min="14597" max="14597" width="88.875" style="180" customWidth="1"/>
    <col min="14598" max="14852" width="9" style="180"/>
    <col min="14853" max="14853" width="88.875" style="180" customWidth="1"/>
    <col min="14854" max="15108" width="9" style="180"/>
    <col min="15109" max="15109" width="88.875" style="180" customWidth="1"/>
    <col min="15110" max="15364" width="9" style="180"/>
    <col min="15365" max="15365" width="88.875" style="180" customWidth="1"/>
    <col min="15366" max="15620" width="9" style="180"/>
    <col min="15621" max="15621" width="88.875" style="180" customWidth="1"/>
    <col min="15622" max="15876" width="9" style="180"/>
    <col min="15877" max="15877" width="88.875" style="180" customWidth="1"/>
    <col min="15878" max="16132" width="9" style="180"/>
    <col min="16133" max="16133" width="88.875" style="180" customWidth="1"/>
    <col min="16134" max="16384" width="9" style="180"/>
  </cols>
  <sheetData>
    <row r="1" spans="1:12" ht="23.45" customHeight="1">
      <c r="A1" s="451" t="s">
        <v>174</v>
      </c>
      <c r="B1" s="451"/>
      <c r="C1" s="451"/>
      <c r="D1" s="451"/>
      <c r="E1" s="451"/>
      <c r="F1" s="451"/>
      <c r="G1" s="451"/>
      <c r="H1" s="451"/>
      <c r="I1" s="451"/>
      <c r="J1" s="451"/>
      <c r="K1" s="451"/>
      <c r="L1" s="451"/>
    </row>
    <row r="2" spans="1:12" s="183" customFormat="1" ht="18.75" customHeight="1">
      <c r="A2" s="181" t="s">
        <v>175</v>
      </c>
      <c r="B2" s="182"/>
      <c r="C2" s="182"/>
      <c r="D2" s="182"/>
      <c r="E2" s="182"/>
      <c r="F2" s="182"/>
      <c r="G2" s="182"/>
      <c r="H2" s="182"/>
      <c r="I2" s="182"/>
      <c r="J2" s="182"/>
      <c r="K2" s="182"/>
      <c r="L2" s="182"/>
    </row>
    <row r="3" spans="1:12" ht="18.75" customHeight="1">
      <c r="A3" s="184" t="s">
        <v>176</v>
      </c>
      <c r="B3" s="184"/>
      <c r="C3" s="185"/>
      <c r="D3" s="185"/>
      <c r="E3" s="185"/>
      <c r="F3" s="185"/>
      <c r="G3" s="185"/>
      <c r="H3" s="185"/>
      <c r="I3" s="185"/>
      <c r="J3" s="185"/>
      <c r="K3" s="185"/>
      <c r="L3" s="185"/>
    </row>
    <row r="4" spans="1:12" ht="18.75" customHeight="1">
      <c r="B4" s="186" t="s">
        <v>177</v>
      </c>
      <c r="C4" s="186"/>
      <c r="D4" s="186"/>
      <c r="E4" s="186"/>
      <c r="F4" s="186"/>
      <c r="G4" s="186"/>
      <c r="H4" s="186"/>
      <c r="I4" s="186"/>
      <c r="L4" s="186"/>
    </row>
    <row r="5" spans="1:12" ht="18.75" customHeight="1">
      <c r="B5" s="187" t="s">
        <v>178</v>
      </c>
      <c r="C5" s="187"/>
      <c r="D5" s="187"/>
      <c r="E5" s="187"/>
      <c r="F5" s="187"/>
      <c r="G5" s="186"/>
      <c r="H5" s="186"/>
      <c r="I5" s="186"/>
      <c r="L5" s="186"/>
    </row>
    <row r="6" spans="1:12" ht="18.75" customHeight="1">
      <c r="B6" s="188" t="s">
        <v>179</v>
      </c>
      <c r="C6" s="188"/>
      <c r="D6" s="188"/>
      <c r="E6" s="188"/>
      <c r="F6" s="188"/>
      <c r="G6" s="186"/>
      <c r="H6" s="186"/>
      <c r="I6" s="186"/>
      <c r="L6" s="186"/>
    </row>
    <row r="7" spans="1:12" ht="18.75" customHeight="1">
      <c r="B7" s="189" t="s">
        <v>180</v>
      </c>
      <c r="C7" s="189"/>
      <c r="D7" s="189"/>
      <c r="E7" s="189"/>
      <c r="F7" s="189"/>
      <c r="G7" s="186"/>
      <c r="H7" s="186"/>
      <c r="I7" s="186"/>
      <c r="L7" s="186"/>
    </row>
    <row r="8" spans="1:12" ht="18.75" customHeight="1">
      <c r="B8" s="188" t="s">
        <v>181</v>
      </c>
      <c r="C8" s="188"/>
      <c r="D8" s="188"/>
      <c r="E8" s="188"/>
      <c r="F8" s="188"/>
      <c r="G8" s="186"/>
      <c r="H8" s="186"/>
      <c r="I8" s="186"/>
      <c r="L8" s="186"/>
    </row>
    <row r="9" spans="1:12" ht="18.75" customHeight="1">
      <c r="B9" s="189" t="s">
        <v>182</v>
      </c>
      <c r="C9" s="189"/>
      <c r="D9" s="189"/>
      <c r="E9" s="189"/>
      <c r="F9" s="189"/>
      <c r="G9" s="186"/>
      <c r="H9" s="186"/>
      <c r="I9" s="186"/>
      <c r="L9" s="186"/>
    </row>
    <row r="10" spans="1:12" ht="18.75" customHeight="1">
      <c r="B10" s="189" t="s">
        <v>183</v>
      </c>
      <c r="C10" s="189"/>
      <c r="D10" s="189"/>
      <c r="E10" s="189"/>
      <c r="F10" s="189"/>
      <c r="G10" s="186"/>
      <c r="H10" s="186"/>
      <c r="I10" s="186"/>
      <c r="L10" s="186"/>
    </row>
    <row r="11" spans="1:12" ht="18.75" customHeight="1">
      <c r="B11" s="189" t="s">
        <v>184</v>
      </c>
      <c r="C11" s="189"/>
      <c r="D11" s="189"/>
      <c r="E11" s="189"/>
      <c r="F11" s="189"/>
      <c r="G11" s="186"/>
      <c r="H11" s="186"/>
      <c r="I11" s="186"/>
      <c r="L11" s="186"/>
    </row>
    <row r="12" spans="1:12" ht="9.75" customHeight="1">
      <c r="B12" s="186"/>
      <c r="C12" s="186"/>
      <c r="D12" s="186"/>
      <c r="E12" s="186"/>
      <c r="F12" s="186"/>
      <c r="G12" s="186"/>
      <c r="H12" s="186"/>
      <c r="I12" s="186"/>
      <c r="L12" s="186"/>
    </row>
    <row r="13" spans="1:12" ht="18.75" customHeight="1">
      <c r="B13" s="186" t="s">
        <v>185</v>
      </c>
      <c r="C13" s="186"/>
      <c r="D13" s="186"/>
      <c r="E13" s="186"/>
      <c r="F13" s="186"/>
      <c r="G13" s="186"/>
      <c r="H13" s="186"/>
      <c r="I13" s="186"/>
      <c r="L13" s="186"/>
    </row>
    <row r="14" spans="1:12" ht="18.75" customHeight="1">
      <c r="B14" s="187" t="s">
        <v>178</v>
      </c>
      <c r="C14" s="187"/>
      <c r="D14" s="187"/>
      <c r="E14" s="187"/>
      <c r="F14" s="187"/>
      <c r="G14" s="186"/>
      <c r="H14" s="186"/>
      <c r="I14" s="186"/>
      <c r="L14" s="186"/>
    </row>
    <row r="15" spans="1:12" ht="18.75" customHeight="1">
      <c r="B15" s="188" t="s">
        <v>186</v>
      </c>
      <c r="C15" s="188"/>
      <c r="D15" s="188"/>
      <c r="E15" s="188"/>
      <c r="F15" s="188"/>
      <c r="G15" s="186"/>
      <c r="H15" s="186"/>
      <c r="I15" s="186"/>
      <c r="L15" s="186"/>
    </row>
    <row r="16" spans="1:12" ht="18.75" customHeight="1">
      <c r="B16" s="188" t="s">
        <v>187</v>
      </c>
      <c r="C16" s="188"/>
      <c r="D16" s="188"/>
      <c r="E16" s="188"/>
      <c r="F16" s="188"/>
      <c r="G16" s="186"/>
      <c r="H16" s="186"/>
      <c r="I16" s="186"/>
      <c r="L16" s="186"/>
    </row>
    <row r="17" spans="1:12" ht="9.75" customHeight="1">
      <c r="B17" s="186"/>
      <c r="C17" s="186"/>
      <c r="D17" s="186"/>
      <c r="E17" s="186"/>
      <c r="F17" s="186"/>
      <c r="G17" s="186"/>
      <c r="H17" s="186"/>
      <c r="I17" s="186"/>
      <c r="L17" s="186"/>
    </row>
    <row r="18" spans="1:12" ht="18.75" customHeight="1">
      <c r="A18" s="184" t="s">
        <v>188</v>
      </c>
      <c r="B18" s="184"/>
      <c r="C18" s="185"/>
      <c r="D18" s="185"/>
      <c r="E18" s="185"/>
      <c r="F18" s="185"/>
      <c r="G18" s="185"/>
      <c r="H18" s="185"/>
      <c r="I18" s="185"/>
      <c r="J18" s="185"/>
      <c r="K18" s="185"/>
      <c r="L18" s="185"/>
    </row>
    <row r="19" spans="1:12" ht="18.75" customHeight="1">
      <c r="B19" s="190" t="s">
        <v>189</v>
      </c>
      <c r="C19" s="190"/>
      <c r="E19" s="190"/>
      <c r="F19" s="190"/>
      <c r="G19" s="190"/>
      <c r="H19" s="186"/>
      <c r="I19" s="186"/>
      <c r="J19" s="186"/>
      <c r="K19" s="186"/>
      <c r="L19" s="186"/>
    </row>
    <row r="20" spans="1:12" ht="18.75" customHeight="1">
      <c r="B20" s="191" t="s">
        <v>190</v>
      </c>
      <c r="C20" s="191"/>
      <c r="E20" s="191"/>
      <c r="F20" s="191"/>
      <c r="G20" s="191"/>
      <c r="H20" s="186"/>
      <c r="I20" s="186"/>
      <c r="J20" s="186"/>
      <c r="K20" s="186"/>
      <c r="L20" s="186"/>
    </row>
    <row r="21" spans="1:12" ht="18.75" customHeight="1">
      <c r="B21" s="191" t="s">
        <v>191</v>
      </c>
      <c r="C21" s="191"/>
      <c r="E21" s="191"/>
      <c r="F21" s="191"/>
      <c r="G21" s="191"/>
      <c r="H21" s="186"/>
      <c r="I21" s="186"/>
      <c r="J21" s="186"/>
      <c r="K21" s="186"/>
      <c r="L21" s="186"/>
    </row>
    <row r="22" spans="1:12" ht="9.75" customHeight="1">
      <c r="B22" s="191"/>
      <c r="C22" s="191"/>
      <c r="E22" s="191"/>
      <c r="F22" s="191"/>
      <c r="G22" s="191"/>
      <c r="H22" s="186"/>
      <c r="I22" s="186"/>
      <c r="J22" s="186"/>
      <c r="K22" s="186"/>
      <c r="L22" s="186"/>
    </row>
    <row r="23" spans="1:12" ht="18.75" customHeight="1">
      <c r="B23" s="190" t="s">
        <v>192</v>
      </c>
      <c r="C23" s="190"/>
      <c r="E23" s="190"/>
      <c r="F23" s="190"/>
      <c r="G23" s="190"/>
      <c r="H23" s="186"/>
      <c r="I23" s="186"/>
      <c r="J23" s="186"/>
      <c r="K23" s="186"/>
      <c r="L23" s="186"/>
    </row>
    <row r="24" spans="1:12" ht="18.75" customHeight="1">
      <c r="B24" s="191" t="s">
        <v>190</v>
      </c>
      <c r="C24" s="191"/>
      <c r="E24" s="191"/>
      <c r="F24" s="191"/>
      <c r="G24" s="191"/>
      <c r="H24" s="186"/>
      <c r="I24" s="186"/>
      <c r="J24" s="186"/>
      <c r="K24" s="186"/>
      <c r="L24" s="186"/>
    </row>
    <row r="25" spans="1:12" ht="18.75" customHeight="1">
      <c r="B25" s="191" t="s">
        <v>193</v>
      </c>
      <c r="C25" s="191"/>
      <c r="E25" s="191"/>
      <c r="F25" s="191"/>
      <c r="G25" s="191"/>
      <c r="H25" s="186"/>
      <c r="I25" s="186"/>
      <c r="J25" s="186"/>
      <c r="K25" s="186"/>
      <c r="L25" s="186"/>
    </row>
    <row r="26" spans="1:12" ht="18.75" customHeight="1">
      <c r="B26" s="192" t="s">
        <v>194</v>
      </c>
      <c r="C26" s="192"/>
      <c r="E26" s="192"/>
      <c r="F26" s="192"/>
      <c r="G26" s="192"/>
      <c r="H26" s="186"/>
      <c r="I26" s="186"/>
      <c r="J26" s="186"/>
      <c r="K26" s="186"/>
      <c r="L26" s="186"/>
    </row>
    <row r="27" spans="1:12" ht="18.75" customHeight="1">
      <c r="B27" s="192" t="s">
        <v>195</v>
      </c>
      <c r="C27" s="192"/>
      <c r="E27" s="192"/>
      <c r="F27" s="192"/>
      <c r="G27" s="192"/>
      <c r="H27" s="186"/>
      <c r="I27" s="186"/>
      <c r="J27" s="186"/>
      <c r="K27" s="186"/>
      <c r="L27" s="186"/>
    </row>
    <row r="28" spans="1:12" ht="18.75" customHeight="1">
      <c r="B28" s="192" t="s">
        <v>196</v>
      </c>
      <c r="C28" s="192"/>
      <c r="E28" s="192"/>
      <c r="F28" s="192"/>
      <c r="G28" s="192"/>
      <c r="H28" s="186"/>
      <c r="I28" s="186"/>
      <c r="J28" s="186"/>
      <c r="K28" s="186"/>
      <c r="L28" s="186"/>
    </row>
    <row r="29" spans="1:12" ht="9.75" customHeight="1">
      <c r="B29" s="193"/>
      <c r="C29" s="191"/>
      <c r="D29" s="191"/>
      <c r="E29" s="191"/>
      <c r="F29" s="191"/>
      <c r="G29" s="191"/>
      <c r="H29" s="186"/>
      <c r="I29" s="186"/>
      <c r="J29" s="186"/>
      <c r="K29" s="186"/>
      <c r="L29" s="186"/>
    </row>
    <row r="30" spans="1:12" ht="18.75" customHeight="1">
      <c r="A30" s="184" t="s">
        <v>197</v>
      </c>
      <c r="B30" s="184"/>
      <c r="C30" s="185"/>
      <c r="D30" s="185"/>
      <c r="E30" s="185"/>
      <c r="F30" s="185"/>
      <c r="G30" s="185"/>
      <c r="H30" s="185"/>
      <c r="I30" s="185"/>
      <c r="J30" s="185"/>
      <c r="K30" s="185"/>
      <c r="L30" s="185"/>
    </row>
    <row r="31" spans="1:12" ht="18.75" customHeight="1">
      <c r="B31" s="194" t="s">
        <v>198</v>
      </c>
    </row>
    <row r="32" spans="1:12" ht="9.75" customHeight="1">
      <c r="B32" s="194"/>
      <c r="C32" s="194"/>
      <c r="D32" s="194"/>
      <c r="E32" s="194"/>
      <c r="F32" s="194"/>
      <c r="G32" s="194"/>
    </row>
    <row r="33" spans="1:12" ht="18.75" customHeight="1">
      <c r="A33" s="184" t="s">
        <v>199</v>
      </c>
      <c r="B33" s="184"/>
      <c r="C33" s="185"/>
      <c r="D33" s="185"/>
      <c r="E33" s="185"/>
      <c r="F33" s="185"/>
      <c r="G33" s="185"/>
      <c r="H33" s="185"/>
      <c r="I33" s="185"/>
      <c r="J33" s="185"/>
      <c r="K33" s="185"/>
      <c r="L33" s="185"/>
    </row>
    <row r="34" spans="1:12" ht="18.75" customHeight="1">
      <c r="B34" s="186" t="s">
        <v>200</v>
      </c>
      <c r="C34" s="186"/>
      <c r="E34" s="186"/>
      <c r="F34" s="186"/>
      <c r="G34" s="186"/>
      <c r="H34" s="186"/>
      <c r="I34" s="186"/>
      <c r="J34" s="186"/>
      <c r="K34" s="186"/>
      <c r="L34" s="186"/>
    </row>
    <row r="35" spans="1:12" ht="18.75" customHeight="1">
      <c r="B35" s="186" t="s">
        <v>201</v>
      </c>
      <c r="C35" s="186" t="s">
        <v>202</v>
      </c>
      <c r="E35" s="186"/>
      <c r="F35" s="186"/>
      <c r="G35" s="186"/>
      <c r="H35" s="186"/>
      <c r="I35" s="186"/>
      <c r="J35" s="186"/>
      <c r="K35" s="186"/>
      <c r="L35" s="186"/>
    </row>
    <row r="36" spans="1:12" ht="18.75" customHeight="1">
      <c r="B36" s="193"/>
      <c r="C36" s="186"/>
      <c r="D36" s="186"/>
      <c r="E36" s="186" t="s">
        <v>8</v>
      </c>
      <c r="F36" s="186" t="s">
        <v>414</v>
      </c>
      <c r="G36" s="186"/>
      <c r="H36" s="186"/>
      <c r="I36" s="186"/>
      <c r="J36" s="186"/>
      <c r="K36" s="186"/>
      <c r="L36" s="186"/>
    </row>
    <row r="37" spans="1:12" ht="18.75" customHeight="1">
      <c r="B37" s="193"/>
      <c r="C37" s="186"/>
      <c r="D37" s="186"/>
      <c r="E37" s="186" t="s">
        <v>10</v>
      </c>
      <c r="F37" s="186" t="s">
        <v>415</v>
      </c>
      <c r="G37" s="186"/>
      <c r="H37" s="186"/>
      <c r="I37" s="186"/>
      <c r="J37" s="186"/>
      <c r="K37" s="186"/>
      <c r="L37" s="186"/>
    </row>
    <row r="38" spans="1:12" ht="18.75" customHeight="1">
      <c r="B38" s="193"/>
      <c r="C38" s="186"/>
      <c r="D38" s="186"/>
      <c r="E38" s="186" t="s">
        <v>20</v>
      </c>
      <c r="F38" s="186" t="s">
        <v>416</v>
      </c>
      <c r="G38" s="186"/>
      <c r="H38" s="186"/>
      <c r="I38" s="186"/>
      <c r="J38" s="186"/>
      <c r="K38" s="186"/>
      <c r="L38" s="186"/>
    </row>
    <row r="39" spans="1:12" ht="9.75" customHeight="1">
      <c r="B39" s="194"/>
    </row>
    <row r="40" spans="1:12" ht="18.75" customHeight="1">
      <c r="B40" s="186" t="s">
        <v>203</v>
      </c>
      <c r="C40" s="186"/>
      <c r="E40" s="186"/>
      <c r="F40" s="186"/>
      <c r="G40" s="186"/>
      <c r="H40" s="186"/>
      <c r="I40" s="186"/>
      <c r="J40" s="186"/>
      <c r="K40" s="186"/>
      <c r="L40" s="186"/>
    </row>
    <row r="41" spans="1:12" ht="18.75" customHeight="1">
      <c r="B41" s="186" t="s">
        <v>204</v>
      </c>
      <c r="C41" s="186"/>
      <c r="E41" s="186"/>
      <c r="F41" s="186"/>
      <c r="G41" s="186"/>
      <c r="H41" s="186"/>
      <c r="I41" s="186"/>
      <c r="J41" s="186"/>
      <c r="K41" s="186"/>
      <c r="L41" s="186"/>
    </row>
    <row r="42" spans="1:12" ht="9.75" customHeight="1">
      <c r="B42" s="186"/>
      <c r="C42" s="186"/>
      <c r="E42" s="186"/>
      <c r="F42" s="186"/>
      <c r="G42" s="186"/>
      <c r="H42" s="186"/>
      <c r="I42" s="186"/>
      <c r="J42" s="186"/>
      <c r="K42" s="186"/>
      <c r="L42" s="186"/>
    </row>
    <row r="43" spans="1:12" ht="18.75" customHeight="1">
      <c r="B43" s="186" t="s">
        <v>205</v>
      </c>
      <c r="C43" s="186"/>
      <c r="E43" s="186"/>
      <c r="F43" s="186"/>
      <c r="G43" s="186"/>
      <c r="H43" s="186"/>
      <c r="I43" s="186"/>
      <c r="J43" s="186"/>
      <c r="K43" s="186"/>
      <c r="L43" s="186"/>
    </row>
    <row r="44" spans="1:12" ht="18.75" customHeight="1">
      <c r="B44" s="187" t="s">
        <v>206</v>
      </c>
      <c r="C44" s="187"/>
      <c r="E44" s="187"/>
      <c r="F44" s="187"/>
      <c r="G44" s="187"/>
      <c r="H44" s="186"/>
      <c r="I44" s="186"/>
      <c r="J44" s="186"/>
      <c r="K44" s="186"/>
      <c r="L44" s="186"/>
    </row>
    <row r="45" spans="1:12" ht="18.75" customHeight="1">
      <c r="B45" s="187" t="s">
        <v>207</v>
      </c>
      <c r="C45" s="187"/>
      <c r="E45" s="187"/>
      <c r="F45" s="187"/>
      <c r="G45" s="187"/>
      <c r="H45" s="186"/>
      <c r="I45" s="186"/>
      <c r="J45" s="186"/>
      <c r="K45" s="186"/>
      <c r="L45" s="186"/>
    </row>
    <row r="46" spans="1:12" ht="18.75" customHeight="1">
      <c r="B46" s="193" t="s">
        <v>208</v>
      </c>
      <c r="C46" s="193"/>
      <c r="E46" s="193"/>
      <c r="F46" s="193"/>
      <c r="G46" s="193"/>
      <c r="H46" s="186"/>
      <c r="I46" s="186"/>
      <c r="J46" s="186"/>
      <c r="K46" s="186"/>
      <c r="L46" s="186"/>
    </row>
    <row r="47" spans="1:12" ht="9.75" customHeight="1">
      <c r="B47" s="194"/>
      <c r="C47" s="194"/>
      <c r="D47" s="194"/>
      <c r="E47" s="194"/>
      <c r="F47" s="194"/>
      <c r="G47" s="194"/>
    </row>
    <row r="48" spans="1:12" ht="18.75" customHeight="1">
      <c r="A48" s="184" t="s">
        <v>209</v>
      </c>
      <c r="B48" s="184"/>
      <c r="C48" s="185"/>
      <c r="D48" s="185"/>
      <c r="E48" s="185"/>
      <c r="F48" s="185"/>
      <c r="G48" s="185"/>
      <c r="H48" s="185"/>
      <c r="I48" s="185"/>
      <c r="J48" s="185"/>
      <c r="K48" s="185"/>
      <c r="L48" s="185"/>
    </row>
    <row r="49" spans="2:12" ht="18.75" customHeight="1">
      <c r="B49" s="186" t="s">
        <v>210</v>
      </c>
      <c r="C49" s="186"/>
      <c r="D49" s="186"/>
      <c r="F49" s="186"/>
      <c r="G49" s="186"/>
      <c r="H49" s="186"/>
      <c r="I49" s="186"/>
      <c r="J49" s="186"/>
      <c r="K49" s="186"/>
      <c r="L49" s="186"/>
    </row>
    <row r="50" spans="2:12" ht="18.75" customHeight="1">
      <c r="B50" s="187" t="s">
        <v>198</v>
      </c>
      <c r="C50" s="187"/>
      <c r="D50" s="187"/>
      <c r="F50" s="187"/>
      <c r="G50" s="187"/>
      <c r="H50" s="186"/>
      <c r="I50" s="186"/>
      <c r="J50" s="186"/>
      <c r="K50" s="186"/>
      <c r="L50" s="186"/>
    </row>
    <row r="51" spans="2:12" ht="9.75" customHeight="1">
      <c r="B51" s="187"/>
      <c r="C51" s="187"/>
      <c r="D51" s="187"/>
      <c r="F51" s="187"/>
      <c r="G51" s="187"/>
      <c r="H51" s="186"/>
      <c r="I51" s="186"/>
      <c r="J51" s="186"/>
      <c r="K51" s="186"/>
      <c r="L51" s="186"/>
    </row>
    <row r="52" spans="2:12" ht="18.75" customHeight="1">
      <c r="B52" s="190" t="s">
        <v>211</v>
      </c>
      <c r="C52" s="190"/>
      <c r="D52" s="190"/>
      <c r="F52" s="190"/>
      <c r="G52" s="190"/>
      <c r="H52" s="186"/>
      <c r="I52" s="186"/>
      <c r="J52" s="186"/>
      <c r="K52" s="186"/>
      <c r="L52" s="186"/>
    </row>
    <row r="53" spans="2:12" ht="18.75" customHeight="1">
      <c r="B53" s="191" t="s">
        <v>212</v>
      </c>
      <c r="C53" s="191"/>
      <c r="D53" s="191"/>
      <c r="F53" s="191"/>
      <c r="G53" s="191"/>
      <c r="H53" s="186"/>
      <c r="I53" s="186"/>
      <c r="J53" s="186"/>
      <c r="K53" s="186"/>
      <c r="L53" s="186"/>
    </row>
    <row r="54" spans="2:12" ht="18.75" customHeight="1">
      <c r="B54" s="191" t="s">
        <v>213</v>
      </c>
      <c r="C54" s="191"/>
      <c r="D54" s="191"/>
      <c r="F54" s="191"/>
      <c r="G54" s="191"/>
      <c r="H54" s="186"/>
      <c r="I54" s="186"/>
      <c r="J54" s="186"/>
      <c r="K54" s="186"/>
      <c r="L54" s="186"/>
    </row>
    <row r="55" spans="2:12" ht="9.75" customHeight="1">
      <c r="B55" s="191"/>
      <c r="C55" s="191"/>
      <c r="D55" s="191"/>
      <c r="F55" s="191"/>
      <c r="G55" s="191"/>
      <c r="H55" s="186"/>
      <c r="I55" s="186"/>
      <c r="J55" s="186"/>
      <c r="K55" s="186"/>
      <c r="L55" s="186"/>
    </row>
    <row r="56" spans="2:12" ht="18.75" customHeight="1">
      <c r="B56" s="190" t="s">
        <v>214</v>
      </c>
      <c r="C56" s="190"/>
      <c r="D56" s="190"/>
      <c r="F56" s="190"/>
      <c r="G56" s="190"/>
      <c r="H56" s="186"/>
      <c r="I56" s="186"/>
      <c r="J56" s="186"/>
      <c r="K56" s="186"/>
      <c r="L56" s="186"/>
    </row>
    <row r="57" spans="2:12" ht="18.75" customHeight="1">
      <c r="B57" s="190" t="s">
        <v>215</v>
      </c>
      <c r="C57" s="195"/>
      <c r="D57" s="195"/>
      <c r="F57" s="195"/>
      <c r="G57" s="195"/>
      <c r="H57" s="195"/>
      <c r="I57" s="195"/>
      <c r="J57" s="195"/>
      <c r="K57" s="195"/>
      <c r="L57" s="195"/>
    </row>
    <row r="58" spans="2:12" ht="18.75" customHeight="1">
      <c r="B58" s="195" t="s">
        <v>216</v>
      </c>
      <c r="C58" s="195"/>
      <c r="D58" s="195"/>
      <c r="F58" s="195"/>
      <c r="G58" s="195"/>
      <c r="H58" s="195"/>
      <c r="I58" s="195"/>
      <c r="J58" s="195"/>
      <c r="K58" s="195"/>
      <c r="L58" s="195"/>
    </row>
    <row r="59" spans="2:12" ht="9.75" customHeight="1">
      <c r="B59" s="196"/>
      <c r="C59" s="196"/>
      <c r="D59" s="196"/>
      <c r="F59" s="196"/>
      <c r="G59" s="196"/>
      <c r="H59" s="196"/>
      <c r="I59" s="196"/>
      <c r="J59" s="196"/>
      <c r="K59" s="196"/>
      <c r="L59" s="196"/>
    </row>
    <row r="60" spans="2:12" ht="18.75" customHeight="1">
      <c r="B60" s="197" t="s">
        <v>217</v>
      </c>
      <c r="C60" s="197"/>
      <c r="D60" s="197"/>
      <c r="F60" s="197"/>
      <c r="G60" s="197"/>
      <c r="H60" s="186"/>
      <c r="I60" s="186"/>
      <c r="J60" s="186"/>
      <c r="K60" s="186"/>
      <c r="L60" s="186"/>
    </row>
    <row r="61" spans="2:12" ht="18.75" customHeight="1">
      <c r="B61" s="187" t="s">
        <v>218</v>
      </c>
      <c r="C61" s="191"/>
      <c r="D61" s="191"/>
      <c r="F61" s="191"/>
      <c r="G61" s="191"/>
      <c r="H61" s="186"/>
      <c r="I61" s="186"/>
      <c r="J61" s="186"/>
      <c r="K61" s="186"/>
      <c r="L61" s="186"/>
    </row>
    <row r="62" spans="2:12" ht="18.75" customHeight="1">
      <c r="B62" s="187" t="s">
        <v>219</v>
      </c>
      <c r="C62" s="187"/>
      <c r="D62" s="187"/>
      <c r="F62" s="187"/>
      <c r="G62" s="187"/>
      <c r="H62" s="186"/>
      <c r="I62" s="186"/>
      <c r="J62" s="186"/>
      <c r="K62" s="186"/>
      <c r="L62" s="186"/>
    </row>
    <row r="63" spans="2:12" ht="9.75" customHeight="1">
      <c r="B63" s="187"/>
      <c r="C63" s="187"/>
      <c r="D63" s="187"/>
      <c r="F63" s="187"/>
      <c r="G63" s="187"/>
      <c r="H63" s="186"/>
      <c r="I63" s="186"/>
      <c r="J63" s="186"/>
      <c r="K63" s="186"/>
      <c r="L63" s="186"/>
    </row>
    <row r="64" spans="2:12" ht="18.75" customHeight="1">
      <c r="B64" s="197" t="s">
        <v>220</v>
      </c>
      <c r="C64" s="197"/>
      <c r="D64" s="197"/>
      <c r="F64" s="197"/>
      <c r="G64" s="197"/>
      <c r="H64" s="186"/>
      <c r="I64" s="186"/>
      <c r="J64" s="186"/>
      <c r="K64" s="186"/>
      <c r="L64" s="186"/>
    </row>
    <row r="65" spans="1:12" ht="18.75" customHeight="1">
      <c r="B65" s="191" t="s">
        <v>221</v>
      </c>
      <c r="C65" s="191"/>
      <c r="D65" s="191"/>
      <c r="F65" s="191"/>
      <c r="G65" s="191"/>
      <c r="H65" s="186"/>
      <c r="I65" s="186"/>
      <c r="J65" s="186"/>
      <c r="K65" s="186"/>
      <c r="L65" s="186"/>
    </row>
    <row r="66" spans="1:12" ht="18.75" customHeight="1">
      <c r="B66" s="187" t="s">
        <v>222</v>
      </c>
      <c r="C66" s="187"/>
      <c r="D66" s="187"/>
      <c r="F66" s="187"/>
      <c r="G66" s="187"/>
      <c r="H66" s="186"/>
      <c r="I66" s="186"/>
      <c r="J66" s="186"/>
      <c r="K66" s="186"/>
      <c r="L66" s="186"/>
    </row>
    <row r="67" spans="1:12" ht="9.75" customHeight="1">
      <c r="B67" s="194"/>
    </row>
    <row r="68" spans="1:12" ht="18.75" customHeight="1">
      <c r="A68" s="184" t="s">
        <v>223</v>
      </c>
      <c r="B68" s="184"/>
      <c r="C68" s="185"/>
      <c r="D68" s="185"/>
      <c r="E68" s="185"/>
      <c r="F68" s="185"/>
      <c r="G68" s="185"/>
      <c r="H68" s="185"/>
      <c r="I68" s="185"/>
      <c r="J68" s="185"/>
      <c r="K68" s="185"/>
      <c r="L68" s="185"/>
    </row>
    <row r="69" spans="1:12" ht="18.75" customHeight="1">
      <c r="B69" s="194" t="s">
        <v>224</v>
      </c>
      <c r="D69" s="194"/>
      <c r="E69" s="194"/>
      <c r="F69" s="194"/>
      <c r="G69" s="194"/>
    </row>
    <row r="70" spans="1:12" ht="18.75" customHeight="1">
      <c r="B70" s="194" t="s">
        <v>225</v>
      </c>
      <c r="D70" s="194"/>
      <c r="E70" s="194"/>
      <c r="F70" s="194"/>
      <c r="G70" s="194"/>
    </row>
    <row r="71" spans="1:12" ht="9.75" customHeight="1">
      <c r="B71" s="194"/>
    </row>
    <row r="72" spans="1:12" ht="18.75" customHeight="1">
      <c r="A72" s="184" t="s">
        <v>226</v>
      </c>
      <c r="B72" s="184"/>
      <c r="C72" s="185"/>
      <c r="D72" s="185"/>
      <c r="E72" s="185"/>
      <c r="F72" s="185"/>
      <c r="G72" s="185"/>
      <c r="H72" s="185"/>
      <c r="I72" s="185"/>
      <c r="J72" s="185"/>
      <c r="K72" s="185"/>
      <c r="L72" s="185"/>
    </row>
    <row r="73" spans="1:12" ht="18.75" customHeight="1">
      <c r="A73" s="194"/>
      <c r="B73" s="180" t="s">
        <v>400</v>
      </c>
    </row>
    <row r="74" spans="1:12" ht="18.75" customHeight="1">
      <c r="A74" s="194"/>
      <c r="B74" s="180" t="s">
        <v>227</v>
      </c>
    </row>
    <row r="75" spans="1:12" ht="18.75" customHeight="1">
      <c r="A75" s="194"/>
      <c r="B75" s="180" t="s">
        <v>228</v>
      </c>
    </row>
    <row r="76" spans="1:12" ht="9.75" customHeight="1"/>
    <row r="77" spans="1:12" ht="18.75" customHeight="1">
      <c r="A77" s="184" t="s">
        <v>229</v>
      </c>
      <c r="B77" s="184"/>
      <c r="C77" s="185"/>
      <c r="D77" s="185"/>
      <c r="E77" s="185"/>
      <c r="F77" s="185"/>
      <c r="G77" s="185"/>
      <c r="H77" s="185"/>
      <c r="I77" s="185"/>
      <c r="J77" s="185"/>
      <c r="K77" s="185"/>
      <c r="L77" s="185"/>
    </row>
    <row r="78" spans="1:12" ht="18.75" customHeight="1">
      <c r="A78" s="193"/>
      <c r="B78" s="186" t="s">
        <v>230</v>
      </c>
      <c r="D78" s="186"/>
      <c r="E78" s="186"/>
      <c r="F78" s="186"/>
      <c r="G78" s="186"/>
      <c r="H78" s="186"/>
      <c r="I78" s="186"/>
      <c r="J78" s="186"/>
      <c r="K78" s="186"/>
      <c r="L78" s="186"/>
    </row>
    <row r="79" spans="1:12" ht="18.75" customHeight="1">
      <c r="B79" s="187" t="s">
        <v>231</v>
      </c>
      <c r="D79" s="187"/>
      <c r="E79" s="187"/>
      <c r="F79" s="187"/>
      <c r="G79" s="187"/>
      <c r="H79" s="186"/>
      <c r="I79" s="186"/>
      <c r="J79" s="186"/>
      <c r="K79" s="186"/>
      <c r="L79" s="186"/>
    </row>
    <row r="80" spans="1:12" ht="18.75" customHeight="1">
      <c r="B80" s="187" t="s">
        <v>232</v>
      </c>
      <c r="D80" s="187"/>
      <c r="E80" s="187"/>
      <c r="F80" s="187"/>
      <c r="G80" s="187"/>
      <c r="H80" s="186"/>
      <c r="I80" s="186"/>
      <c r="J80" s="186"/>
      <c r="K80" s="186"/>
      <c r="L80" s="186"/>
    </row>
    <row r="81" spans="1:12" ht="9.75" customHeight="1">
      <c r="B81" s="187"/>
      <c r="D81" s="187"/>
      <c r="E81" s="187"/>
      <c r="F81" s="187"/>
      <c r="G81" s="187"/>
      <c r="H81" s="186"/>
      <c r="I81" s="186"/>
      <c r="J81" s="186"/>
      <c r="K81" s="186"/>
      <c r="L81" s="186"/>
    </row>
    <row r="82" spans="1:12" ht="18.75" customHeight="1">
      <c r="B82" s="186" t="s">
        <v>233</v>
      </c>
      <c r="D82" s="186"/>
      <c r="E82" s="186"/>
      <c r="F82" s="186"/>
      <c r="G82" s="186"/>
      <c r="H82" s="186"/>
      <c r="I82" s="186"/>
      <c r="J82" s="186"/>
      <c r="K82" s="186"/>
      <c r="L82" s="186"/>
    </row>
    <row r="83" spans="1:12" ht="18.75" customHeight="1">
      <c r="B83" s="187" t="s">
        <v>234</v>
      </c>
      <c r="D83" s="187"/>
      <c r="E83" s="187"/>
      <c r="F83" s="187"/>
      <c r="G83" s="187"/>
      <c r="H83" s="186"/>
      <c r="I83" s="186"/>
      <c r="J83" s="186"/>
      <c r="K83" s="186"/>
      <c r="L83" s="186"/>
    </row>
    <row r="84" spans="1:12" ht="9.75" customHeight="1">
      <c r="B84" s="187"/>
      <c r="D84" s="187"/>
      <c r="E84" s="187"/>
      <c r="F84" s="187"/>
      <c r="G84" s="187"/>
      <c r="H84" s="186"/>
      <c r="I84" s="186"/>
      <c r="J84" s="186"/>
      <c r="K84" s="186"/>
      <c r="L84" s="186"/>
    </row>
    <row r="85" spans="1:12" ht="18.75" customHeight="1">
      <c r="B85" s="186" t="s">
        <v>235</v>
      </c>
      <c r="C85" s="186"/>
      <c r="D85" s="186"/>
      <c r="E85" s="186"/>
      <c r="F85" s="186"/>
      <c r="G85" s="186"/>
      <c r="H85" s="186"/>
      <c r="I85" s="186"/>
      <c r="J85" s="186"/>
      <c r="K85" s="186"/>
      <c r="L85" s="186"/>
    </row>
    <row r="86" spans="1:12" ht="18.75" customHeight="1">
      <c r="B86" s="472" t="s">
        <v>412</v>
      </c>
      <c r="C86" s="186"/>
      <c r="D86" s="472"/>
      <c r="E86" s="472"/>
      <c r="F86" s="472"/>
      <c r="G86" s="472"/>
      <c r="H86" s="186"/>
      <c r="I86" s="186"/>
      <c r="J86" s="186"/>
      <c r="K86" s="186"/>
      <c r="L86" s="186"/>
    </row>
    <row r="87" spans="1:12" ht="18.75" customHeight="1">
      <c r="B87" s="472" t="s">
        <v>236</v>
      </c>
      <c r="C87" s="186"/>
      <c r="D87" s="472"/>
      <c r="E87" s="472"/>
      <c r="F87" s="472"/>
      <c r="G87" s="472"/>
      <c r="H87" s="186"/>
      <c r="I87" s="186"/>
      <c r="J87" s="186"/>
      <c r="K87" s="186"/>
      <c r="L87" s="186"/>
    </row>
    <row r="88" spans="1:12" ht="9.75" customHeight="1">
      <c r="B88" s="472"/>
      <c r="C88" s="186"/>
      <c r="D88" s="472"/>
      <c r="E88" s="472"/>
      <c r="F88" s="472"/>
      <c r="G88" s="472"/>
      <c r="H88" s="186"/>
      <c r="I88" s="186"/>
      <c r="J88" s="186"/>
      <c r="K88" s="186"/>
      <c r="L88" s="186"/>
    </row>
    <row r="89" spans="1:12" ht="18.75" customHeight="1">
      <c r="B89" s="186" t="s">
        <v>237</v>
      </c>
      <c r="C89" s="186"/>
      <c r="D89" s="186"/>
      <c r="E89" s="186"/>
      <c r="F89" s="186"/>
      <c r="G89" s="186"/>
      <c r="H89" s="186"/>
      <c r="I89" s="186"/>
      <c r="J89" s="186"/>
      <c r="K89" s="186"/>
      <c r="L89" s="186"/>
    </row>
    <row r="90" spans="1:12" ht="18.75" customHeight="1">
      <c r="B90" s="187" t="s">
        <v>413</v>
      </c>
      <c r="C90" s="186"/>
      <c r="D90" s="187"/>
      <c r="E90" s="187"/>
      <c r="F90" s="187"/>
      <c r="G90" s="187"/>
      <c r="H90" s="186"/>
      <c r="I90" s="186"/>
      <c r="J90" s="186"/>
      <c r="K90" s="186"/>
      <c r="L90" s="186"/>
    </row>
    <row r="91" spans="1:12" ht="18.75" customHeight="1">
      <c r="B91" s="187" t="s">
        <v>238</v>
      </c>
      <c r="C91" s="186"/>
      <c r="D91" s="187"/>
      <c r="E91" s="187"/>
      <c r="F91" s="187"/>
      <c r="G91" s="187"/>
      <c r="H91" s="186"/>
      <c r="I91" s="186"/>
      <c r="J91" s="186"/>
      <c r="K91" s="186"/>
      <c r="L91" s="186"/>
    </row>
    <row r="92" spans="1:12" ht="18.75" customHeight="1">
      <c r="B92" s="187" t="s">
        <v>239</v>
      </c>
      <c r="C92" s="186"/>
      <c r="D92" s="187"/>
      <c r="E92" s="187"/>
      <c r="F92" s="187"/>
      <c r="G92" s="187"/>
      <c r="H92" s="186"/>
      <c r="I92" s="186"/>
      <c r="J92" s="186"/>
      <c r="K92" s="186"/>
      <c r="L92" s="186"/>
    </row>
    <row r="93" spans="1:12" ht="9.75" customHeight="1">
      <c r="B93" s="186"/>
      <c r="C93" s="186"/>
      <c r="D93" s="186"/>
      <c r="E93" s="186"/>
      <c r="F93" s="186"/>
      <c r="G93" s="186"/>
      <c r="H93" s="186"/>
      <c r="I93" s="186"/>
      <c r="J93" s="186"/>
      <c r="K93" s="186"/>
      <c r="L93" s="186"/>
    </row>
    <row r="94" spans="1:12" s="183" customFormat="1" ht="18.75" customHeight="1">
      <c r="A94" s="181" t="s">
        <v>240</v>
      </c>
      <c r="B94" s="182"/>
      <c r="C94" s="182"/>
      <c r="D94" s="182"/>
      <c r="E94" s="182"/>
      <c r="F94" s="182"/>
      <c r="G94" s="182"/>
      <c r="H94" s="182"/>
      <c r="I94" s="182"/>
      <c r="J94" s="182"/>
      <c r="K94" s="182"/>
      <c r="L94" s="182"/>
    </row>
    <row r="95" spans="1:12" ht="18.75" customHeight="1">
      <c r="A95" s="184" t="s">
        <v>241</v>
      </c>
      <c r="B95" s="184"/>
      <c r="C95" s="185"/>
      <c r="D95" s="185"/>
      <c r="E95" s="185"/>
      <c r="F95" s="185"/>
      <c r="G95" s="185"/>
      <c r="H95" s="185"/>
      <c r="I95" s="185"/>
      <c r="J95" s="185"/>
      <c r="K95" s="185"/>
      <c r="L95" s="185"/>
    </row>
    <row r="96" spans="1:12" ht="18.75" customHeight="1">
      <c r="A96" s="194"/>
      <c r="B96" s="180" t="s">
        <v>198</v>
      </c>
    </row>
    <row r="97" spans="1:12" ht="12" customHeight="1">
      <c r="A97" s="194"/>
    </row>
    <row r="98" spans="1:12" ht="9" customHeight="1">
      <c r="A98" s="194"/>
    </row>
    <row r="99" spans="1:12" ht="18.75" customHeight="1">
      <c r="A99" s="184" t="s">
        <v>242</v>
      </c>
      <c r="B99" s="185"/>
      <c r="C99" s="185"/>
      <c r="D99" s="185"/>
      <c r="E99" s="185"/>
      <c r="F99" s="185"/>
      <c r="G99" s="185"/>
      <c r="H99" s="185"/>
      <c r="I99" s="185"/>
      <c r="J99" s="185"/>
      <c r="K99" s="185"/>
      <c r="L99" s="185"/>
    </row>
    <row r="100" spans="1:12" ht="18.75" customHeight="1">
      <c r="A100" s="194"/>
      <c r="B100" s="180" t="s">
        <v>198</v>
      </c>
    </row>
    <row r="101" spans="1:12" ht="12" customHeight="1">
      <c r="A101" s="194"/>
    </row>
    <row r="102" spans="1:12" ht="9" customHeight="1">
      <c r="A102" s="194"/>
    </row>
    <row r="103" spans="1:12" ht="18.75" customHeight="1">
      <c r="A103" s="184" t="s">
        <v>243</v>
      </c>
      <c r="B103" s="185"/>
      <c r="C103" s="185"/>
      <c r="D103" s="185"/>
      <c r="E103" s="185"/>
      <c r="F103" s="185"/>
      <c r="G103" s="185"/>
      <c r="H103" s="185"/>
      <c r="I103" s="185"/>
      <c r="J103" s="185"/>
      <c r="K103" s="185"/>
      <c r="L103" s="185"/>
    </row>
    <row r="104" spans="1:12" ht="18.75" customHeight="1">
      <c r="A104" s="194"/>
      <c r="B104" s="180" t="s">
        <v>198</v>
      </c>
    </row>
    <row r="105" spans="1:12" ht="12" customHeight="1">
      <c r="A105" s="194"/>
      <c r="B105" s="194"/>
    </row>
    <row r="106" spans="1:12" ht="8.4499999999999993" customHeight="1"/>
    <row r="107" spans="1:12" ht="18.75" customHeight="1">
      <c r="A107" s="181" t="s">
        <v>244</v>
      </c>
      <c r="B107" s="198"/>
      <c r="C107" s="198"/>
      <c r="D107" s="198"/>
      <c r="E107" s="198"/>
      <c r="F107" s="198"/>
      <c r="G107" s="198"/>
      <c r="H107" s="198"/>
      <c r="I107" s="198"/>
      <c r="J107" s="198"/>
      <c r="K107" s="198"/>
      <c r="L107" s="198"/>
    </row>
    <row r="108" spans="1:12" ht="18.75" customHeight="1">
      <c r="A108" s="184" t="s">
        <v>245</v>
      </c>
      <c r="B108" s="185"/>
      <c r="C108" s="185"/>
      <c r="D108" s="185"/>
      <c r="E108" s="185"/>
      <c r="F108" s="185"/>
      <c r="G108" s="185"/>
      <c r="H108" s="185"/>
      <c r="I108" s="185"/>
      <c r="J108" s="185"/>
      <c r="K108" s="185"/>
      <c r="L108" s="185"/>
    </row>
    <row r="109" spans="1:12" ht="18.75" customHeight="1">
      <c r="A109" s="194"/>
      <c r="B109" s="180" t="s">
        <v>198</v>
      </c>
    </row>
    <row r="110" spans="1:12" ht="12" customHeight="1">
      <c r="A110" s="194"/>
    </row>
    <row r="111" spans="1:12" ht="9" customHeight="1">
      <c r="A111" s="194"/>
    </row>
    <row r="112" spans="1:12" ht="18.75" customHeight="1">
      <c r="A112" s="184" t="s">
        <v>246</v>
      </c>
      <c r="B112" s="185"/>
      <c r="C112" s="185"/>
      <c r="D112" s="185"/>
      <c r="E112" s="185"/>
      <c r="F112" s="185"/>
      <c r="G112" s="185"/>
      <c r="H112" s="185"/>
      <c r="I112" s="185"/>
      <c r="J112" s="185"/>
      <c r="K112" s="185"/>
      <c r="L112" s="185"/>
    </row>
    <row r="113" spans="1:12" ht="18.75" customHeight="1">
      <c r="A113" s="194"/>
      <c r="B113" s="180" t="s">
        <v>198</v>
      </c>
    </row>
    <row r="114" spans="1:12" ht="12" customHeight="1">
      <c r="A114" s="194"/>
    </row>
    <row r="115" spans="1:12" ht="9" customHeight="1">
      <c r="A115" s="194"/>
    </row>
    <row r="116" spans="1:12" ht="18.75" customHeight="1">
      <c r="A116" s="184" t="s">
        <v>247</v>
      </c>
      <c r="B116" s="185"/>
      <c r="C116" s="185"/>
      <c r="D116" s="185"/>
      <c r="E116" s="185"/>
      <c r="F116" s="185"/>
      <c r="G116" s="185"/>
      <c r="H116" s="185"/>
      <c r="I116" s="185"/>
      <c r="J116" s="185"/>
      <c r="K116" s="185"/>
      <c r="L116" s="185"/>
    </row>
    <row r="117" spans="1:12" ht="18.75" customHeight="1">
      <c r="A117" s="194"/>
      <c r="B117" s="180" t="s">
        <v>198</v>
      </c>
    </row>
    <row r="118" spans="1:12" ht="12" customHeight="1">
      <c r="A118" s="194"/>
    </row>
    <row r="119" spans="1:12" ht="9" customHeight="1">
      <c r="A119" s="194"/>
    </row>
    <row r="120" spans="1:12" ht="18.75" customHeight="1">
      <c r="A120" s="184" t="s">
        <v>248</v>
      </c>
      <c r="B120" s="185"/>
      <c r="C120" s="185"/>
      <c r="D120" s="185"/>
      <c r="E120" s="185"/>
      <c r="F120" s="185"/>
      <c r="G120" s="185"/>
      <c r="H120" s="185"/>
      <c r="I120" s="185"/>
      <c r="J120" s="185"/>
      <c r="K120" s="185"/>
      <c r="L120" s="185"/>
    </row>
    <row r="121" spans="1:12" ht="18.75" customHeight="1">
      <c r="A121" s="194"/>
      <c r="B121" s="180" t="s">
        <v>198</v>
      </c>
    </row>
    <row r="122" spans="1:12" ht="12" customHeight="1">
      <c r="A122" s="194"/>
    </row>
    <row r="123" spans="1:12" ht="11.25" customHeight="1"/>
    <row r="124" spans="1:12" ht="18.75" customHeight="1">
      <c r="A124" s="181" t="s">
        <v>249</v>
      </c>
      <c r="B124" s="198"/>
      <c r="C124" s="198"/>
      <c r="D124" s="198"/>
      <c r="E124" s="198"/>
      <c r="F124" s="198"/>
      <c r="G124" s="198"/>
      <c r="H124" s="198"/>
      <c r="I124" s="198"/>
      <c r="J124" s="198"/>
      <c r="K124" s="198"/>
      <c r="L124" s="198"/>
    </row>
    <row r="125" spans="1:12" ht="18.75" customHeight="1">
      <c r="A125" s="184" t="s">
        <v>250</v>
      </c>
      <c r="B125" s="184"/>
      <c r="C125" s="185"/>
      <c r="D125" s="185"/>
      <c r="E125" s="185"/>
      <c r="F125" s="185"/>
      <c r="G125" s="185"/>
      <c r="H125" s="185"/>
      <c r="I125" s="185"/>
      <c r="J125" s="185"/>
      <c r="K125" s="185"/>
      <c r="L125" s="185"/>
    </row>
    <row r="126" spans="1:12" ht="18.75" customHeight="1">
      <c r="A126" s="194"/>
      <c r="B126" s="180" t="s">
        <v>251</v>
      </c>
      <c r="C126" s="199"/>
      <c r="H126" s="266"/>
    </row>
    <row r="127" spans="1:12" ht="26.25" customHeight="1">
      <c r="A127" s="194"/>
      <c r="B127" s="452" t="s">
        <v>252</v>
      </c>
      <c r="C127" s="452"/>
      <c r="D127" s="452"/>
      <c r="E127" s="452"/>
      <c r="F127" s="452"/>
      <c r="G127" s="447" t="s">
        <v>253</v>
      </c>
      <c r="H127" s="453" t="s">
        <v>254</v>
      </c>
      <c r="I127" s="454"/>
      <c r="J127" s="454"/>
      <c r="K127" s="454"/>
      <c r="L127" s="455" t="s">
        <v>255</v>
      </c>
    </row>
    <row r="128" spans="1:12" ht="26.25" customHeight="1">
      <c r="A128" s="194"/>
      <c r="B128" s="452"/>
      <c r="C128" s="452"/>
      <c r="D128" s="452"/>
      <c r="E128" s="452"/>
      <c r="F128" s="452"/>
      <c r="G128" s="447"/>
      <c r="H128" s="453" t="s">
        <v>256</v>
      </c>
      <c r="I128" s="454"/>
      <c r="J128" s="456" t="s">
        <v>257</v>
      </c>
      <c r="K128" s="457"/>
      <c r="L128" s="455"/>
    </row>
    <row r="129" spans="1:12" ht="18.75" customHeight="1">
      <c r="A129" s="194"/>
      <c r="B129" s="460" t="s">
        <v>401</v>
      </c>
      <c r="C129" s="461"/>
      <c r="D129" s="461"/>
      <c r="E129" s="461"/>
      <c r="F129" s="462"/>
      <c r="G129" s="463" t="s">
        <v>402</v>
      </c>
      <c r="H129" s="464" t="s">
        <v>403</v>
      </c>
      <c r="I129" s="465"/>
      <c r="J129" s="466" t="s">
        <v>404</v>
      </c>
      <c r="K129" s="467"/>
      <c r="L129" s="468" t="s">
        <v>405</v>
      </c>
    </row>
    <row r="130" spans="1:12" ht="18.75" customHeight="1">
      <c r="A130" s="194"/>
      <c r="B130" s="469" t="s">
        <v>258</v>
      </c>
      <c r="C130" s="470"/>
      <c r="D130" s="470"/>
      <c r="E130" s="470"/>
      <c r="F130" s="471"/>
      <c r="G130" s="463" t="s">
        <v>406</v>
      </c>
      <c r="H130" s="464" t="s">
        <v>407</v>
      </c>
      <c r="I130" s="465"/>
      <c r="J130" s="466" t="s">
        <v>404</v>
      </c>
      <c r="K130" s="467"/>
      <c r="L130" s="468" t="s">
        <v>408</v>
      </c>
    </row>
    <row r="131" spans="1:12" ht="9" customHeight="1">
      <c r="A131" s="194"/>
      <c r="B131" s="194"/>
      <c r="D131" s="199"/>
    </row>
    <row r="132" spans="1:12" ht="18.75" customHeight="1">
      <c r="A132" s="184" t="s">
        <v>260</v>
      </c>
      <c r="B132" s="184"/>
      <c r="C132" s="185"/>
      <c r="D132" s="185"/>
      <c r="E132" s="185"/>
      <c r="F132" s="185"/>
      <c r="G132" s="185"/>
      <c r="H132" s="185"/>
      <c r="I132" s="185"/>
      <c r="J132" s="185"/>
      <c r="K132" s="185"/>
      <c r="L132" s="185"/>
    </row>
    <row r="133" spans="1:12" ht="18.75" customHeight="1">
      <c r="A133" s="194"/>
      <c r="B133" s="180" t="s">
        <v>198</v>
      </c>
    </row>
    <row r="134" spans="1:12" ht="9" customHeight="1">
      <c r="A134" s="194"/>
      <c r="B134" s="194"/>
    </row>
    <row r="135" spans="1:12" ht="18.75" customHeight="1">
      <c r="A135" s="184" t="s">
        <v>261</v>
      </c>
      <c r="B135" s="184"/>
      <c r="C135" s="185"/>
      <c r="D135" s="185"/>
      <c r="E135" s="185"/>
      <c r="F135" s="185"/>
      <c r="G135" s="185"/>
      <c r="H135" s="185"/>
      <c r="I135" s="185"/>
      <c r="J135" s="185"/>
      <c r="K135" s="185"/>
      <c r="L135" s="185"/>
    </row>
    <row r="136" spans="1:12" ht="18.75" customHeight="1">
      <c r="A136" s="194"/>
      <c r="B136" s="180" t="s">
        <v>198</v>
      </c>
    </row>
    <row r="137" spans="1:12" ht="11.25" customHeight="1"/>
    <row r="138" spans="1:12" ht="18.75" customHeight="1">
      <c r="A138" s="181" t="s">
        <v>262</v>
      </c>
      <c r="B138" s="198"/>
      <c r="C138" s="198"/>
      <c r="D138" s="198"/>
      <c r="E138" s="198"/>
      <c r="F138" s="198"/>
      <c r="G138" s="198"/>
      <c r="H138" s="198"/>
      <c r="I138" s="198"/>
      <c r="J138" s="198"/>
      <c r="K138" s="198"/>
      <c r="L138" s="198"/>
    </row>
    <row r="139" spans="1:12" ht="18.75" customHeight="1">
      <c r="A139" s="185" t="s">
        <v>263</v>
      </c>
      <c r="B139" s="185"/>
      <c r="C139" s="185"/>
      <c r="D139" s="185"/>
      <c r="E139" s="185"/>
      <c r="F139" s="185"/>
      <c r="G139" s="185"/>
      <c r="H139" s="185"/>
      <c r="I139" s="185"/>
      <c r="J139" s="185"/>
      <c r="K139" s="185"/>
      <c r="L139" s="185"/>
    </row>
    <row r="140" spans="1:12" ht="18.75" customHeight="1">
      <c r="A140" s="200"/>
      <c r="B140" s="180" t="s">
        <v>264</v>
      </c>
    </row>
    <row r="141" spans="1:12" ht="18.75" customHeight="1">
      <c r="A141" s="200"/>
      <c r="B141" s="450" t="s">
        <v>265</v>
      </c>
      <c r="C141" s="450"/>
      <c r="D141" s="450"/>
      <c r="E141" s="450"/>
      <c r="F141" s="450"/>
      <c r="G141" s="450"/>
      <c r="H141" s="450"/>
      <c r="I141" s="450"/>
    </row>
    <row r="142" spans="1:12" ht="18.75" customHeight="1">
      <c r="A142" s="200"/>
      <c r="B142" s="450" t="s">
        <v>266</v>
      </c>
      <c r="C142" s="450"/>
      <c r="D142" s="450"/>
      <c r="E142" s="450"/>
      <c r="F142" s="450"/>
      <c r="G142" s="450"/>
      <c r="H142" s="450"/>
      <c r="I142" s="450"/>
    </row>
    <row r="143" spans="1:12" ht="18.75" customHeight="1">
      <c r="A143" s="200"/>
      <c r="B143" s="450" t="s">
        <v>267</v>
      </c>
      <c r="C143" s="450"/>
      <c r="D143" s="450"/>
      <c r="E143" s="450"/>
      <c r="F143" s="450"/>
      <c r="G143" s="450"/>
      <c r="H143" s="450"/>
      <c r="I143" s="450"/>
    </row>
    <row r="144" spans="1:12" ht="18.75" customHeight="1">
      <c r="A144" s="200"/>
      <c r="B144" s="450" t="s">
        <v>268</v>
      </c>
      <c r="C144" s="450"/>
      <c r="D144" s="450"/>
      <c r="E144" s="450"/>
      <c r="F144" s="450"/>
      <c r="G144" s="450"/>
      <c r="H144" s="450"/>
      <c r="I144" s="450"/>
    </row>
    <row r="145" spans="1:11" ht="18.75" customHeight="1">
      <c r="A145" s="200"/>
      <c r="B145" s="450" t="s">
        <v>269</v>
      </c>
      <c r="C145" s="450"/>
      <c r="D145" s="450"/>
      <c r="E145" s="450"/>
      <c r="F145" s="450"/>
      <c r="G145" s="450"/>
      <c r="H145" s="450"/>
      <c r="I145" s="450"/>
    </row>
    <row r="146" spans="1:11" ht="9" customHeight="1">
      <c r="A146" s="200"/>
    </row>
    <row r="147" spans="1:11" ht="18.75" customHeight="1">
      <c r="A147" s="200"/>
      <c r="B147" s="180" t="s">
        <v>270</v>
      </c>
    </row>
    <row r="148" spans="1:11" ht="18.75" customHeight="1">
      <c r="A148" s="200"/>
      <c r="B148" s="180" t="s">
        <v>271</v>
      </c>
    </row>
    <row r="149" spans="1:11" ht="9" customHeight="1">
      <c r="A149" s="200"/>
    </row>
    <row r="150" spans="1:11" ht="18.75" customHeight="1">
      <c r="A150" s="200"/>
      <c r="B150" s="180" t="s">
        <v>272</v>
      </c>
    </row>
    <row r="151" spans="1:11" ht="18.75" customHeight="1">
      <c r="A151" s="200"/>
      <c r="B151" s="180" t="s">
        <v>273</v>
      </c>
    </row>
    <row r="152" spans="1:11" ht="9" customHeight="1">
      <c r="A152" s="200"/>
    </row>
    <row r="153" spans="1:11" ht="18.75" customHeight="1">
      <c r="A153" s="200"/>
      <c r="B153" s="180" t="s">
        <v>274</v>
      </c>
    </row>
    <row r="154" spans="1:11" ht="18.75" customHeight="1">
      <c r="A154" s="200"/>
      <c r="C154" s="180" t="s">
        <v>275</v>
      </c>
      <c r="H154" s="201" t="s">
        <v>153</v>
      </c>
      <c r="I154" s="180" t="s">
        <v>276</v>
      </c>
    </row>
    <row r="155" spans="1:11" ht="18.75" customHeight="1">
      <c r="A155" s="200"/>
      <c r="C155" s="180" t="s">
        <v>277</v>
      </c>
      <c r="H155" s="201" t="s">
        <v>153</v>
      </c>
      <c r="I155" s="180" t="s">
        <v>276</v>
      </c>
    </row>
    <row r="156" spans="1:11" ht="18.75" customHeight="1">
      <c r="A156" s="200"/>
      <c r="C156" s="180" t="s">
        <v>278</v>
      </c>
      <c r="H156" s="201">
        <v>4.5999999999999996</v>
      </c>
      <c r="I156" s="180" t="s">
        <v>276</v>
      </c>
    </row>
    <row r="157" spans="1:11" customFormat="1" ht="18.75" customHeight="1">
      <c r="C157" s="186" t="s">
        <v>279</v>
      </c>
      <c r="D157" s="180"/>
      <c r="H157" s="201" t="s">
        <v>153</v>
      </c>
      <c r="I157" s="180" t="s">
        <v>276</v>
      </c>
      <c r="J157" s="180"/>
      <c r="K157" s="180"/>
    </row>
    <row r="158" spans="1:11" ht="9" customHeight="1">
      <c r="A158" s="200"/>
      <c r="H158" s="202"/>
      <c r="I158" s="202"/>
    </row>
    <row r="159" spans="1:11" ht="18.75" customHeight="1">
      <c r="A159" s="200"/>
      <c r="B159" s="186" t="s">
        <v>280</v>
      </c>
    </row>
    <row r="160" spans="1:11" ht="18.75" customHeight="1">
      <c r="A160" s="200"/>
      <c r="B160" s="186"/>
      <c r="C160" s="458" t="s">
        <v>409</v>
      </c>
      <c r="D160" s="458"/>
      <c r="E160" s="458"/>
      <c r="F160" s="459"/>
    </row>
    <row r="161" spans="1:12" ht="9" customHeight="1">
      <c r="A161" s="200"/>
      <c r="C161" s="186"/>
    </row>
    <row r="162" spans="1:12" ht="18.75" customHeight="1">
      <c r="A162" s="200"/>
      <c r="B162" s="180" t="s">
        <v>281</v>
      </c>
    </row>
    <row r="163" spans="1:12" ht="18.75" customHeight="1">
      <c r="A163" s="200"/>
      <c r="C163" s="180" t="s">
        <v>198</v>
      </c>
    </row>
    <row r="164" spans="1:12" ht="9" customHeight="1">
      <c r="A164" s="200"/>
    </row>
    <row r="165" spans="1:12" ht="18.75" customHeight="1">
      <c r="A165" s="185" t="s">
        <v>282</v>
      </c>
      <c r="B165" s="185"/>
      <c r="C165" s="185"/>
      <c r="D165" s="185"/>
      <c r="E165" s="185"/>
      <c r="F165" s="185"/>
      <c r="G165" s="185"/>
      <c r="H165" s="185"/>
      <c r="I165" s="185"/>
      <c r="J165" s="185"/>
      <c r="K165" s="185"/>
      <c r="L165" s="185"/>
    </row>
    <row r="166" spans="1:12" ht="18.75" customHeight="1">
      <c r="A166" s="200"/>
      <c r="B166" s="180" t="s">
        <v>283</v>
      </c>
    </row>
    <row r="167" spans="1:12" ht="18.75" customHeight="1">
      <c r="A167" s="200"/>
      <c r="B167" s="180" t="s">
        <v>284</v>
      </c>
    </row>
    <row r="168" spans="1:12" ht="18.75" customHeight="1">
      <c r="A168" s="200"/>
      <c r="C168" s="180" t="s">
        <v>285</v>
      </c>
    </row>
    <row r="169" spans="1:12" ht="18.75" customHeight="1">
      <c r="A169" s="200"/>
      <c r="B169" s="180" t="s">
        <v>286</v>
      </c>
    </row>
    <row r="170" spans="1:12" ht="18.75" customHeight="1">
      <c r="A170" s="200"/>
      <c r="D170" s="203" t="s">
        <v>5</v>
      </c>
      <c r="E170" s="203"/>
      <c r="F170" s="203"/>
      <c r="G170" s="203" t="s">
        <v>410</v>
      </c>
      <c r="H170" s="203"/>
      <c r="I170" s="204"/>
    </row>
    <row r="171" spans="1:12" ht="18.75" customHeight="1">
      <c r="A171" s="200"/>
      <c r="D171" s="180" t="s">
        <v>287</v>
      </c>
      <c r="G171" s="180" t="s">
        <v>411</v>
      </c>
    </row>
    <row r="172" spans="1:12" ht="18.75" customHeight="1">
      <c r="A172" s="200"/>
      <c r="D172" s="180" t="s">
        <v>295</v>
      </c>
    </row>
    <row r="173" spans="1:12" ht="18.75" customHeight="1">
      <c r="A173" s="200"/>
      <c r="D173" s="180" t="s">
        <v>296</v>
      </c>
    </row>
    <row r="174" spans="1:12" ht="18.75" customHeight="1">
      <c r="A174" s="200"/>
    </row>
    <row r="175" spans="1:12" ht="18.75" customHeight="1">
      <c r="A175" s="200"/>
      <c r="B175" s="180" t="s">
        <v>297</v>
      </c>
    </row>
    <row r="176" spans="1:12" ht="18.75" customHeight="1">
      <c r="A176" s="200"/>
      <c r="C176" s="180" t="s">
        <v>298</v>
      </c>
      <c r="H176" s="265"/>
      <c r="I176" s="265"/>
      <c r="J176" s="448">
        <v>20847726</v>
      </c>
      <c r="K176" s="448"/>
      <c r="L176" s="180" t="s">
        <v>299</v>
      </c>
    </row>
    <row r="177" spans="1:12" s="186" customFormat="1" ht="18.75" customHeight="1">
      <c r="A177" s="205"/>
      <c r="C177" s="186" t="s">
        <v>300</v>
      </c>
      <c r="H177" s="206"/>
      <c r="I177" s="206"/>
      <c r="J177" s="449">
        <v>4171731</v>
      </c>
      <c r="K177" s="449"/>
      <c r="L177" s="180" t="s">
        <v>299</v>
      </c>
    </row>
    <row r="178" spans="1:12" ht="18.75" customHeight="1">
      <c r="A178" s="200"/>
      <c r="C178" s="180" t="s">
        <v>301</v>
      </c>
      <c r="H178" s="265"/>
      <c r="I178" s="265"/>
      <c r="J178" s="448">
        <v>46084235</v>
      </c>
      <c r="K178" s="448"/>
      <c r="L178" s="180" t="s">
        <v>299</v>
      </c>
    </row>
    <row r="179" spans="1:12" ht="18.75" customHeight="1">
      <c r="A179" s="200"/>
      <c r="C179" s="186" t="s">
        <v>302</v>
      </c>
      <c r="D179"/>
      <c r="F179"/>
      <c r="G179"/>
      <c r="H179" s="265"/>
      <c r="I179" s="265"/>
      <c r="J179" s="448">
        <v>12783216</v>
      </c>
      <c r="K179" s="448"/>
      <c r="L179" s="180" t="s">
        <v>299</v>
      </c>
    </row>
    <row r="180" spans="1:12" ht="18.75" customHeight="1">
      <c r="A180" s="200"/>
      <c r="C180" s="186" t="s">
        <v>303</v>
      </c>
      <c r="D180"/>
      <c r="F180"/>
      <c r="G180"/>
      <c r="H180" s="265"/>
      <c r="I180" s="265"/>
      <c r="J180" s="448">
        <v>3048862</v>
      </c>
      <c r="K180" s="448"/>
      <c r="L180" s="180" t="s">
        <v>299</v>
      </c>
    </row>
    <row r="181" spans="1:12" ht="18.75" customHeight="1">
      <c r="A181" s="200"/>
      <c r="C181" s="186" t="s">
        <v>304</v>
      </c>
      <c r="D181"/>
      <c r="F181"/>
      <c r="G181"/>
      <c r="H181" s="265"/>
      <c r="I181" s="265"/>
      <c r="J181" s="448">
        <v>34496679</v>
      </c>
      <c r="K181" s="448"/>
      <c r="L181" s="180" t="s">
        <v>299</v>
      </c>
    </row>
    <row r="182" spans="1:12" ht="9" customHeight="1">
      <c r="A182" s="200"/>
    </row>
    <row r="183" spans="1:12" ht="18.75" customHeight="1">
      <c r="A183" s="185" t="s">
        <v>305</v>
      </c>
      <c r="B183" s="185"/>
      <c r="C183" s="185"/>
      <c r="D183" s="185"/>
      <c r="E183" s="185"/>
      <c r="F183" s="185"/>
      <c r="G183" s="185"/>
      <c r="H183" s="185"/>
      <c r="I183" s="185"/>
      <c r="J183" s="185"/>
      <c r="K183" s="185"/>
      <c r="L183" s="185"/>
    </row>
    <row r="184" spans="1:12" ht="18.75" customHeight="1">
      <c r="B184" s="180" t="s">
        <v>198</v>
      </c>
    </row>
    <row r="185" spans="1:12" ht="9.75" customHeight="1"/>
    <row r="186" spans="1:12" ht="9" customHeight="1"/>
    <row r="187" spans="1:12" ht="18.75" customHeight="1">
      <c r="A187" s="185" t="s">
        <v>306</v>
      </c>
      <c r="B187" s="185"/>
      <c r="C187" s="185"/>
      <c r="D187" s="185"/>
      <c r="E187" s="185"/>
      <c r="F187" s="185"/>
      <c r="G187" s="185"/>
      <c r="H187" s="185"/>
      <c r="I187" s="185"/>
      <c r="J187" s="185"/>
      <c r="K187" s="185"/>
      <c r="L187" s="185"/>
    </row>
    <row r="188" spans="1:12" ht="18.75" customHeight="1">
      <c r="B188" s="180" t="s">
        <v>307</v>
      </c>
    </row>
    <row r="189" spans="1:12" ht="18.75" customHeight="1">
      <c r="C189" s="180" t="s">
        <v>308</v>
      </c>
    </row>
    <row r="190" spans="1:12" ht="9" customHeight="1"/>
    <row r="191" spans="1:12" ht="18.75" customHeight="1">
      <c r="B191" s="180" t="s">
        <v>309</v>
      </c>
    </row>
    <row r="192" spans="1:12" ht="18.75" customHeight="1">
      <c r="C192" s="180" t="s">
        <v>310</v>
      </c>
    </row>
    <row r="193" spans="1:12" ht="9" customHeight="1"/>
    <row r="194" spans="1:12" ht="18.75" customHeight="1">
      <c r="A194" s="185" t="s">
        <v>311</v>
      </c>
      <c r="B194" s="185"/>
      <c r="C194" s="185"/>
      <c r="D194" s="185"/>
      <c r="E194" s="185"/>
      <c r="F194" s="185"/>
      <c r="G194" s="185"/>
      <c r="H194" s="185"/>
      <c r="I194" s="185"/>
      <c r="J194" s="185"/>
      <c r="K194" s="185"/>
      <c r="L194" s="185"/>
    </row>
    <row r="195" spans="1:12" ht="18.75" customHeight="1">
      <c r="A195" s="200"/>
      <c r="B195" s="180" t="s">
        <v>312</v>
      </c>
    </row>
    <row r="196" spans="1:12" ht="18.75" customHeight="1">
      <c r="A196" s="200"/>
      <c r="C196" s="443">
        <v>-225288</v>
      </c>
      <c r="D196" s="443"/>
      <c r="E196" s="443"/>
      <c r="F196" s="180" t="s">
        <v>299</v>
      </c>
    </row>
    <row r="197" spans="1:12" ht="9" customHeight="1">
      <c r="A197" s="200"/>
    </row>
    <row r="198" spans="1:12" ht="18.75" customHeight="1">
      <c r="A198" s="200"/>
      <c r="B198" s="180" t="s">
        <v>313</v>
      </c>
    </row>
    <row r="199" spans="1:12" ht="18.75" customHeight="1">
      <c r="A199" s="200"/>
      <c r="B199" s="444"/>
      <c r="C199" s="444"/>
      <c r="D199" s="444"/>
      <c r="E199" s="444"/>
      <c r="F199" s="444"/>
      <c r="G199" s="444"/>
      <c r="H199" s="445" t="s">
        <v>314</v>
      </c>
      <c r="I199" s="446"/>
      <c r="J199" s="447" t="s">
        <v>315</v>
      </c>
      <c r="K199" s="447"/>
    </row>
    <row r="200" spans="1:12" ht="18.75" customHeight="1">
      <c r="A200" s="200"/>
      <c r="B200" s="438" t="s">
        <v>316</v>
      </c>
      <c r="C200" s="438"/>
      <c r="D200" s="438"/>
      <c r="E200" s="438"/>
      <c r="F200" s="438"/>
      <c r="G200" s="438"/>
      <c r="H200" s="439" t="s">
        <v>317</v>
      </c>
      <c r="I200" s="440"/>
      <c r="J200" s="441" t="s">
        <v>318</v>
      </c>
      <c r="K200" s="441"/>
    </row>
    <row r="201" spans="1:12" ht="18.75" customHeight="1">
      <c r="A201" s="200"/>
      <c r="B201" s="438" t="s">
        <v>319</v>
      </c>
      <c r="C201" s="438"/>
      <c r="D201" s="438"/>
      <c r="E201" s="438"/>
      <c r="F201" s="438"/>
      <c r="G201" s="438"/>
      <c r="H201" s="439" t="s">
        <v>320</v>
      </c>
      <c r="I201" s="440"/>
      <c r="J201" s="441" t="s">
        <v>321</v>
      </c>
      <c r="K201" s="441"/>
    </row>
    <row r="202" spans="1:12" ht="18.75" customHeight="1">
      <c r="A202" s="200"/>
      <c r="B202" s="442" t="s">
        <v>322</v>
      </c>
      <c r="C202" s="442"/>
      <c r="D202" s="442"/>
      <c r="E202" s="442"/>
      <c r="F202" s="442"/>
      <c r="G202" s="442"/>
      <c r="H202" s="439" t="s">
        <v>323</v>
      </c>
      <c r="I202" s="440"/>
      <c r="J202" s="441" t="s">
        <v>259</v>
      </c>
      <c r="K202" s="441"/>
    </row>
    <row r="203" spans="1:12" ht="18.75" customHeight="1">
      <c r="A203" s="200"/>
      <c r="B203" s="442" t="s">
        <v>324</v>
      </c>
      <c r="C203" s="442"/>
      <c r="D203" s="442"/>
      <c r="E203" s="442"/>
      <c r="F203" s="442"/>
      <c r="G203" s="442"/>
      <c r="H203" s="439" t="s">
        <v>325</v>
      </c>
      <c r="I203" s="440"/>
      <c r="J203" s="441" t="s">
        <v>325</v>
      </c>
      <c r="K203" s="441"/>
    </row>
    <row r="204" spans="1:12" ht="18.75" customHeight="1">
      <c r="A204" s="200"/>
      <c r="B204" s="438" t="s">
        <v>326</v>
      </c>
      <c r="C204" s="438"/>
      <c r="D204" s="438"/>
      <c r="E204" s="438"/>
      <c r="F204" s="438"/>
      <c r="G204" s="438"/>
      <c r="H204" s="439" t="s">
        <v>259</v>
      </c>
      <c r="I204" s="440"/>
      <c r="J204" s="441" t="s">
        <v>259</v>
      </c>
      <c r="K204" s="441"/>
    </row>
    <row r="205" spans="1:12" ht="18.75" customHeight="1">
      <c r="A205" s="200"/>
      <c r="B205" s="438" t="s">
        <v>327</v>
      </c>
      <c r="C205" s="438"/>
      <c r="D205" s="438"/>
      <c r="E205" s="438"/>
      <c r="F205" s="438"/>
      <c r="G205" s="438"/>
      <c r="H205" s="439" t="s">
        <v>328</v>
      </c>
      <c r="I205" s="440"/>
      <c r="J205" s="441" t="s">
        <v>328</v>
      </c>
      <c r="K205" s="441"/>
    </row>
    <row r="206" spans="1:12" ht="18.75" customHeight="1">
      <c r="A206" s="200"/>
      <c r="B206" s="438" t="s">
        <v>329</v>
      </c>
      <c r="C206" s="438"/>
      <c r="D206" s="438"/>
      <c r="E206" s="438"/>
      <c r="F206" s="438"/>
      <c r="G206" s="438"/>
      <c r="H206" s="439" t="s">
        <v>330</v>
      </c>
      <c r="I206" s="440"/>
      <c r="J206" s="441" t="s">
        <v>331</v>
      </c>
      <c r="K206" s="441"/>
    </row>
    <row r="207" spans="1:12" ht="18.75" customHeight="1">
      <c r="A207" s="200"/>
      <c r="B207" s="180" t="s">
        <v>332</v>
      </c>
    </row>
    <row r="208" spans="1:12" ht="18.75" customHeight="1">
      <c r="A208" s="200"/>
      <c r="B208" s="180" t="s">
        <v>333</v>
      </c>
    </row>
    <row r="209" spans="1:9" ht="18.75" customHeight="1">
      <c r="A209" s="200"/>
      <c r="B209" s="180" t="s">
        <v>334</v>
      </c>
    </row>
    <row r="210" spans="1:9" ht="18.75" customHeight="1">
      <c r="A210" s="200"/>
      <c r="B210" s="180" t="s">
        <v>335</v>
      </c>
    </row>
    <row r="211" spans="1:9" ht="18.75" customHeight="1">
      <c r="A211" s="200"/>
      <c r="B211" s="180" t="s">
        <v>336</v>
      </c>
    </row>
    <row r="212" spans="1:9" ht="9" customHeight="1">
      <c r="A212" s="200"/>
    </row>
    <row r="213" spans="1:9" ht="18.75" customHeight="1">
      <c r="A213" s="200"/>
      <c r="B213" s="180" t="s">
        <v>337</v>
      </c>
    </row>
    <row r="214" spans="1:9" ht="18.75" customHeight="1">
      <c r="A214" s="200"/>
      <c r="B214" s="180" t="s">
        <v>329</v>
      </c>
    </row>
    <row r="215" spans="1:9" ht="18.75" customHeight="1">
      <c r="A215" s="200"/>
      <c r="C215" s="203" t="s">
        <v>94</v>
      </c>
      <c r="D215" s="203"/>
      <c r="E215" s="203"/>
      <c r="F215" s="203"/>
      <c r="G215" s="203"/>
      <c r="H215" s="437" t="s">
        <v>338</v>
      </c>
      <c r="I215" s="437"/>
    </row>
    <row r="216" spans="1:9" ht="18.75" customHeight="1">
      <c r="A216" s="200"/>
      <c r="C216" s="180" t="s">
        <v>339</v>
      </c>
      <c r="H216" s="436" t="s">
        <v>340</v>
      </c>
      <c r="I216" s="436"/>
    </row>
    <row r="217" spans="1:9" ht="18.75" customHeight="1">
      <c r="A217" s="200"/>
      <c r="C217" s="180" t="s">
        <v>341</v>
      </c>
      <c r="H217" s="436" t="s">
        <v>342</v>
      </c>
      <c r="I217" s="436"/>
    </row>
    <row r="218" spans="1:9" ht="18.75" customHeight="1">
      <c r="A218" s="200"/>
      <c r="C218" s="180" t="s">
        <v>343</v>
      </c>
      <c r="H218" s="436" t="s">
        <v>344</v>
      </c>
      <c r="I218" s="436"/>
    </row>
    <row r="219" spans="1:9" ht="18.75" customHeight="1">
      <c r="A219" s="200"/>
      <c r="C219" s="180" t="s">
        <v>345</v>
      </c>
      <c r="H219" s="436" t="s">
        <v>346</v>
      </c>
      <c r="I219" s="436"/>
    </row>
    <row r="220" spans="1:9" ht="18.75" customHeight="1">
      <c r="A220" s="200"/>
      <c r="C220" s="180" t="s">
        <v>347</v>
      </c>
      <c r="H220" s="436" t="s">
        <v>348</v>
      </c>
      <c r="I220" s="436"/>
    </row>
    <row r="221" spans="1:9" ht="18.75" customHeight="1">
      <c r="A221" s="200"/>
      <c r="C221" s="180" t="s">
        <v>349</v>
      </c>
      <c r="H221" s="436" t="s">
        <v>350</v>
      </c>
      <c r="I221" s="436"/>
    </row>
    <row r="222" spans="1:9" ht="18.75" customHeight="1">
      <c r="A222" s="200"/>
      <c r="C222" s="180" t="s">
        <v>351</v>
      </c>
      <c r="H222" s="436" t="s">
        <v>352</v>
      </c>
      <c r="I222" s="436"/>
    </row>
    <row r="223" spans="1:9" ht="18.75" customHeight="1">
      <c r="A223" s="200"/>
      <c r="C223" s="203" t="s">
        <v>353</v>
      </c>
      <c r="D223" s="203"/>
      <c r="E223" s="203"/>
      <c r="F223" s="203"/>
      <c r="G223" s="203"/>
      <c r="H223" s="437" t="s">
        <v>354</v>
      </c>
      <c r="I223" s="437"/>
    </row>
    <row r="224" spans="1:9" ht="10.15" customHeight="1">
      <c r="A224" s="200"/>
    </row>
    <row r="225" spans="1:3" ht="18.75" customHeight="1">
      <c r="A225" s="200"/>
      <c r="B225" s="180" t="s">
        <v>355</v>
      </c>
    </row>
    <row r="226" spans="1:3" ht="18.75" customHeight="1">
      <c r="A226" s="200"/>
      <c r="C226" s="180" t="s">
        <v>198</v>
      </c>
    </row>
    <row r="227" spans="1:3" ht="20.45" customHeight="1">
      <c r="A227" s="200"/>
    </row>
    <row r="228" spans="1:3" ht="20.45" customHeight="1"/>
  </sheetData>
  <mergeCells count="59">
    <mergeCell ref="A1:L1"/>
    <mergeCell ref="B127:F128"/>
    <mergeCell ref="G127:G128"/>
    <mergeCell ref="H127:K127"/>
    <mergeCell ref="L127:L128"/>
    <mergeCell ref="H128:I128"/>
    <mergeCell ref="J128:K128"/>
    <mergeCell ref="B129:F129"/>
    <mergeCell ref="H129:I129"/>
    <mergeCell ref="J129:K129"/>
    <mergeCell ref="B130:F130"/>
    <mergeCell ref="H130:I130"/>
    <mergeCell ref="J130:K130"/>
    <mergeCell ref="J181:K181"/>
    <mergeCell ref="B141:I141"/>
    <mergeCell ref="B142:I142"/>
    <mergeCell ref="B143:I143"/>
    <mergeCell ref="B144:I144"/>
    <mergeCell ref="B145:I145"/>
    <mergeCell ref="C160:F160"/>
    <mergeCell ref="J176:K176"/>
    <mergeCell ref="J177:K177"/>
    <mergeCell ref="J178:K178"/>
    <mergeCell ref="J179:K179"/>
    <mergeCell ref="J180:K180"/>
    <mergeCell ref="C196:E196"/>
    <mergeCell ref="B199:G199"/>
    <mergeCell ref="H199:I199"/>
    <mergeCell ref="J199:K199"/>
    <mergeCell ref="B200:G200"/>
    <mergeCell ref="H200:I200"/>
    <mergeCell ref="J200:K200"/>
    <mergeCell ref="B201:G201"/>
    <mergeCell ref="H201:I201"/>
    <mergeCell ref="J201:K201"/>
    <mergeCell ref="B202:G202"/>
    <mergeCell ref="H202:I202"/>
    <mergeCell ref="J202:K202"/>
    <mergeCell ref="B203:G203"/>
    <mergeCell ref="H203:I203"/>
    <mergeCell ref="J203:K203"/>
    <mergeCell ref="B204:G204"/>
    <mergeCell ref="H204:I204"/>
    <mergeCell ref="J204:K204"/>
    <mergeCell ref="B205:G205"/>
    <mergeCell ref="H205:I205"/>
    <mergeCell ref="J205:K205"/>
    <mergeCell ref="B206:G206"/>
    <mergeCell ref="H206:I206"/>
    <mergeCell ref="J206:K206"/>
    <mergeCell ref="H221:I221"/>
    <mergeCell ref="H222:I222"/>
    <mergeCell ref="H223:I223"/>
    <mergeCell ref="H215:I215"/>
    <mergeCell ref="H216:I216"/>
    <mergeCell ref="H217:I217"/>
    <mergeCell ref="H218:I218"/>
    <mergeCell ref="H219:I219"/>
    <mergeCell ref="H220:I220"/>
  </mergeCells>
  <phoneticPr fontId="61"/>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5" manualBreakCount="5">
    <brk id="47" max="11" man="1"/>
    <brk id="93" max="11" man="1"/>
    <brk id="137" max="11" man="1"/>
    <brk id="182" max="11" man="1"/>
    <brk id="2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目次</vt:lpstr>
      <vt:lpstr>一般会計等貸借対照表</vt:lpstr>
      <vt:lpstr>一般会計等行政コスト計算書</vt:lpstr>
      <vt:lpstr>一般会計等純資産変動計算書</vt:lpstr>
      <vt:lpstr>一般会計等資金収支計算書</vt:lpstr>
      <vt:lpstr>有形固定資産の明細</vt:lpstr>
      <vt:lpstr>無形固定資産の明細</vt:lpstr>
      <vt:lpstr>一般会計等_注記</vt:lpstr>
      <vt:lpstr>一般会計等_注記!Print_Area</vt:lpstr>
      <vt:lpstr>一般会計等純資産変動計算書!Print_Area</vt:lpstr>
      <vt:lpstr>無形固定資産の明細!Print_Area</vt:lpstr>
      <vt:lpstr>目次!Print_Area</vt:lpstr>
      <vt:lpstr>有形固定資産の明細!Print_Area</vt:lpstr>
      <vt:lpstr>一般会計等_注記!Print_Titles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梶原正隆</cp:lastModifiedBy>
  <cp:lastPrinted>2021-04-27T02:39:36Z</cp:lastPrinted>
  <dcterms:modified xsi:type="dcterms:W3CDTF">2021-04-27T02:40:13Z</dcterms:modified>
</cp:coreProperties>
</file>