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bookViews>
    <workbookView xWindow="0" yWindow="0" windowWidth="22260" windowHeight="12645" tabRatio="867"/>
  </bookViews>
  <sheets>
    <sheet name="★提出方法等" sheetId="43" r:id="rId1"/>
    <sheet name="★必要書類一覧表" sheetId="1" r:id="rId2"/>
    <sheet name="介護報酬【自己点検シート】 " sheetId="55" r:id="rId3"/>
    <sheet name="介護報酬【要件確認シート】" sheetId="34" r:id="rId4"/>
    <sheet name="別紙3－2" sheetId="44" r:id="rId5"/>
    <sheet name="別紙１－３" sheetId="56" r:id="rId6"/>
    <sheet name="備考（1－3）" sheetId="50" r:id="rId7"/>
    <sheet name="別紙A（3%届出様式）" sheetId="41" r:id="rId8"/>
    <sheet name="別紙B（3%計算シート）" sheetId="42" r:id="rId9"/>
    <sheet name="別紙14－3" sheetId="47" r:id="rId10"/>
    <sheet name="（参考）別紙７（勤務形態一覧表）" sheetId="48" r:id="rId11"/>
    <sheet name="（参考）別紙７－２（資格者割合計算書）" sheetId="49" r:id="rId12"/>
  </sheets>
  <externalReferences>
    <externalReference r:id="rId13"/>
    <externalReference r:id="rId14"/>
    <externalReference r:id="rId15"/>
  </externalReferences>
  <definedNames>
    <definedName name="_xlnm._FilterDatabase" localSheetId="2" hidden="1">'介護報酬【自己点検シート】 '!$A$2:$H$140</definedName>
    <definedName name="ｋ">#N/A</definedName>
    <definedName name="_xlnm.Print_Area" localSheetId="10">'（参考）別紙７（勤務形態一覧表）'!$2:$61</definedName>
    <definedName name="_xlnm.Print_Area" localSheetId="11">'（参考）別紙７－２（資格者割合計算書）'!$A$1:$S$85</definedName>
    <definedName name="_xlnm.Print_Area" localSheetId="2">'介護報酬【自己点検シート】 '!$A$1:$G$140</definedName>
    <definedName name="_xlnm.Print_Area" localSheetId="3">介護報酬【要件確認シート】!$A$1:$AM$356</definedName>
    <definedName name="_xlnm.Print_Area" localSheetId="6">'備考（1－3）'!$1:$43</definedName>
    <definedName name="_xlnm.Print_Area" localSheetId="5">'別紙１－３'!$A$1:$AF$44</definedName>
    <definedName name="_xlnm.Print_Area" localSheetId="9">'別紙14－3'!$2:$48</definedName>
    <definedName name="_xlnm.Print_Area" localSheetId="4">'別紙3－2'!$A$1:$AN$79</definedName>
    <definedName name="_xlnm.Print_Titles" localSheetId="2">'介護報酬【自己点検シート】 '!$2:$2</definedName>
    <definedName name="_xlnm.Print_Titles" localSheetId="3">介護報酬【要件確認シート】!$15:$15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0">#REF!</definedName>
    <definedName name="種類" localSheetId="6">#REF!</definedName>
    <definedName name="種類" localSheetId="4">#REF!</definedName>
    <definedName name="種類">#REF!</definedName>
    <definedName name="職種" localSheetId="0">#REF!</definedName>
    <definedName name="職種" localSheetId="6">#REF!</definedName>
    <definedName name="職種" localSheetId="4">#REF!</definedName>
    <definedName name="職種">#REF!</definedName>
    <definedName name="生活相談員" localSheetId="6">#REF!</definedName>
    <definedName name="生活相談員">#REF!</definedName>
    <definedName name="別紙31" localSheetId="0">#REF!</definedName>
    <definedName name="別紙31" localSheetId="6">#REF!</definedName>
    <definedName name="別紙31" localSheetId="4">#REF!</definedName>
    <definedName name="別紙31">#REF!</definedName>
    <definedName name="別紙33" localSheetId="0">#REF!</definedName>
    <definedName name="別紙33" localSheetId="6">#REF!</definedName>
    <definedName name="別紙33" localSheetId="4">#REF!</definedName>
    <definedName name="別紙33">#REF!</definedName>
    <definedName name="訪問介護員" localSheetId="0">#REF!</definedName>
    <definedName name="訪問介護員" localSheetId="6">#REF!</definedName>
    <definedName name="訪問介護員" localSheetId="4">#REF!</definedName>
    <definedName name="訪問介護員">#REF!</definedName>
    <definedName name="面接相談員" localSheetId="6">#REF!</definedName>
    <definedName name="面接相談員">#REF!</definedName>
    <definedName name="理学療法士" localSheetId="0">#REF!</definedName>
    <definedName name="理学療法士" localSheetId="6">#REF!</definedName>
    <definedName name="理学療法士" localSheetId="4">#REF!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0" i="55" l="1"/>
  <c r="H139" i="55"/>
  <c r="H138" i="55"/>
  <c r="C131" i="55"/>
  <c r="H123" i="55"/>
  <c r="H124" i="55" s="1"/>
  <c r="H125" i="55" s="1"/>
  <c r="H126" i="55" s="1"/>
  <c r="H127" i="55" s="1"/>
  <c r="H128" i="55" s="1"/>
  <c r="H129" i="55" s="1"/>
  <c r="H130" i="55" s="1"/>
  <c r="H131" i="55" s="1"/>
  <c r="H132" i="55" s="1"/>
  <c r="H133" i="55" s="1"/>
  <c r="H134" i="55" s="1"/>
  <c r="H135" i="55" s="1"/>
  <c r="H136" i="55" s="1"/>
  <c r="H137" i="55" s="1"/>
  <c r="H119" i="55"/>
  <c r="H120" i="55" s="1"/>
  <c r="H121" i="55" s="1"/>
  <c r="H122" i="55" s="1"/>
  <c r="H116" i="55"/>
  <c r="H117" i="55" s="1"/>
  <c r="H118" i="55" s="1"/>
  <c r="H112" i="55"/>
  <c r="H113" i="55" s="1"/>
  <c r="H114" i="55" s="1"/>
  <c r="H115" i="55" s="1"/>
  <c r="H111" i="55"/>
  <c r="H110" i="55"/>
  <c r="H108" i="55"/>
  <c r="H109" i="55" s="1"/>
  <c r="H99" i="55"/>
  <c r="H100" i="55" s="1"/>
  <c r="H101" i="55" s="1"/>
  <c r="H102" i="55" s="1"/>
  <c r="H103" i="55" s="1"/>
  <c r="H104" i="55" s="1"/>
  <c r="H105" i="55" s="1"/>
  <c r="H106" i="55" s="1"/>
  <c r="H107" i="55" s="1"/>
  <c r="H91" i="55"/>
  <c r="H92" i="55" s="1"/>
  <c r="H93" i="55" s="1"/>
  <c r="H94" i="55" s="1"/>
  <c r="H95" i="55" s="1"/>
  <c r="H96" i="55" s="1"/>
  <c r="H97" i="55" s="1"/>
  <c r="H98" i="55" s="1"/>
  <c r="H82" i="55"/>
  <c r="H83" i="55" s="1"/>
  <c r="H84" i="55" s="1"/>
  <c r="H85" i="55" s="1"/>
  <c r="H86" i="55" s="1"/>
  <c r="H87" i="55" s="1"/>
  <c r="H88" i="55" s="1"/>
  <c r="H89" i="55" s="1"/>
  <c r="H90" i="55" s="1"/>
  <c r="H76" i="55"/>
  <c r="H77" i="55" s="1"/>
  <c r="H78" i="55" s="1"/>
  <c r="H79" i="55" s="1"/>
  <c r="H80" i="55" s="1"/>
  <c r="H81" i="55" s="1"/>
  <c r="H69" i="55"/>
  <c r="H70" i="55" s="1"/>
  <c r="H71" i="55" s="1"/>
  <c r="H72" i="55" s="1"/>
  <c r="H73" i="55" s="1"/>
  <c r="H74" i="55" s="1"/>
  <c r="H75" i="55" s="1"/>
  <c r="H64" i="55"/>
  <c r="H65" i="55" s="1"/>
  <c r="H66" i="55" s="1"/>
  <c r="H67" i="55" s="1"/>
  <c r="H68" i="55" s="1"/>
  <c r="H62" i="55"/>
  <c r="H63" i="55" s="1"/>
  <c r="H59" i="55"/>
  <c r="H60" i="55" s="1"/>
  <c r="H61" i="55" s="1"/>
  <c r="H56" i="55"/>
  <c r="H57" i="55" s="1"/>
  <c r="H58" i="55" s="1"/>
  <c r="H53" i="55"/>
  <c r="H54" i="55" s="1"/>
  <c r="H55" i="55" s="1"/>
  <c r="H48" i="55"/>
  <c r="H49" i="55" s="1"/>
  <c r="H50" i="55" s="1"/>
  <c r="H51" i="55" s="1"/>
  <c r="H52" i="55" s="1"/>
  <c r="H40" i="55"/>
  <c r="H41" i="55" s="1"/>
  <c r="H42" i="55" s="1"/>
  <c r="H43" i="55" s="1"/>
  <c r="H44" i="55" s="1"/>
  <c r="H45" i="55" s="1"/>
  <c r="H46" i="55" s="1"/>
  <c r="H47" i="55" s="1"/>
  <c r="H32" i="55"/>
  <c r="H33" i="55" s="1"/>
  <c r="H34" i="55" s="1"/>
  <c r="H35" i="55" s="1"/>
  <c r="H36" i="55" s="1"/>
  <c r="H37" i="55" s="1"/>
  <c r="H38" i="55" s="1"/>
  <c r="H39" i="55" s="1"/>
  <c r="H25" i="55"/>
  <c r="H26" i="55" s="1"/>
  <c r="H27" i="55" s="1"/>
  <c r="H28" i="55" s="1"/>
  <c r="H29" i="55" s="1"/>
  <c r="H30" i="55" s="1"/>
  <c r="H31" i="55" s="1"/>
  <c r="H22" i="55"/>
  <c r="H23" i="55" s="1"/>
  <c r="H24" i="55" s="1"/>
  <c r="H21" i="55"/>
  <c r="H15" i="55"/>
  <c r="H16" i="55" s="1"/>
  <c r="H17" i="55" s="1"/>
  <c r="H18" i="55" s="1"/>
  <c r="H19" i="55" s="1"/>
  <c r="H20" i="55" s="1"/>
  <c r="H14" i="55"/>
  <c r="H12" i="55"/>
  <c r="H13" i="55" s="1"/>
  <c r="H10" i="55"/>
  <c r="H11" i="55" s="1"/>
  <c r="H6" i="55"/>
  <c r="H7" i="55" s="1"/>
  <c r="H8" i="55" s="1"/>
  <c r="H9" i="55" s="1"/>
  <c r="H4" i="55"/>
  <c r="H5" i="55" s="1"/>
  <c r="H3" i="55"/>
  <c r="I2" i="55"/>
  <c r="I3" i="55" s="1"/>
  <c r="P55" i="49" l="1"/>
  <c r="J55" i="49"/>
  <c r="P54" i="49"/>
  <c r="M54" i="49"/>
  <c r="P53" i="49"/>
  <c r="M53" i="49"/>
  <c r="E51" i="49"/>
  <c r="P50" i="49"/>
  <c r="M50" i="49"/>
  <c r="E50" i="49"/>
  <c r="E49" i="49"/>
  <c r="P48" i="49"/>
  <c r="M48" i="49"/>
  <c r="E48" i="49"/>
  <c r="E47" i="49"/>
  <c r="P46" i="49"/>
  <c r="M46" i="49"/>
  <c r="E46" i="49"/>
  <c r="P45" i="49"/>
  <c r="M45" i="49"/>
  <c r="P41" i="49"/>
  <c r="J41" i="49"/>
  <c r="P40" i="49"/>
  <c r="M40" i="49"/>
  <c r="P39" i="49"/>
  <c r="M39" i="49"/>
  <c r="E37" i="49"/>
  <c r="P36" i="49"/>
  <c r="M36" i="49"/>
  <c r="E36" i="49"/>
  <c r="E35" i="49"/>
  <c r="P34" i="49"/>
  <c r="M34" i="49"/>
  <c r="E34" i="49"/>
  <c r="E33" i="49"/>
  <c r="P32" i="49"/>
  <c r="M32" i="49"/>
  <c r="E32" i="49"/>
  <c r="E31" i="49"/>
  <c r="P30" i="49"/>
  <c r="M30" i="49"/>
  <c r="E30" i="49"/>
  <c r="E29" i="49"/>
  <c r="P28" i="49"/>
  <c r="M28" i="49"/>
  <c r="E28" i="49"/>
  <c r="E27" i="49"/>
  <c r="P26" i="49"/>
  <c r="M26" i="49"/>
  <c r="E26" i="49"/>
  <c r="E25" i="49"/>
  <c r="P24" i="49"/>
  <c r="M24" i="49"/>
  <c r="E24" i="49"/>
  <c r="E23" i="49"/>
  <c r="P22" i="49"/>
  <c r="M22" i="49"/>
  <c r="E22" i="49"/>
  <c r="E21" i="49"/>
  <c r="P20" i="49"/>
  <c r="M20" i="49"/>
  <c r="E20" i="49"/>
  <c r="E19" i="49"/>
  <c r="P18" i="49"/>
  <c r="M18" i="49"/>
  <c r="E18" i="49"/>
  <c r="E17" i="49"/>
  <c r="P16" i="49"/>
  <c r="M16" i="49"/>
  <c r="E16" i="49"/>
  <c r="P15" i="49"/>
  <c r="M15" i="49"/>
  <c r="J27" i="42"/>
  <c r="S21" i="42"/>
  <c r="S20" i="42"/>
  <c r="S19" i="42"/>
  <c r="R19" i="42"/>
  <c r="Q19" i="42"/>
  <c r="P19" i="42"/>
  <c r="O19" i="42"/>
  <c r="N19" i="42"/>
  <c r="M19" i="42"/>
  <c r="L19" i="42"/>
  <c r="K19" i="42"/>
  <c r="J19" i="42"/>
  <c r="I19" i="42"/>
  <c r="H19" i="42"/>
  <c r="G19" i="42"/>
  <c r="R17" i="42"/>
  <c r="Q17" i="42"/>
  <c r="P17" i="42"/>
  <c r="O17" i="42"/>
  <c r="N17" i="42"/>
  <c r="M17" i="42"/>
  <c r="L17" i="42"/>
  <c r="K17" i="42"/>
  <c r="J17" i="42"/>
  <c r="I17" i="42"/>
  <c r="H17" i="42"/>
  <c r="G17" i="42"/>
  <c r="P7" i="42"/>
  <c r="W74" i="41"/>
  <c r="L74" i="41"/>
  <c r="W73" i="41"/>
  <c r="L73" i="41"/>
  <c r="W72" i="41"/>
  <c r="L72" i="41"/>
  <c r="W71" i="41"/>
  <c r="L71" i="41"/>
  <c r="W70" i="41"/>
  <c r="L70" i="41"/>
  <c r="W69" i="41"/>
  <c r="L69" i="41"/>
  <c r="W68" i="41"/>
  <c r="L68" i="41"/>
  <c r="W67" i="41"/>
  <c r="L67" i="41"/>
  <c r="W66" i="41"/>
  <c r="L66" i="41"/>
  <c r="W65" i="41"/>
  <c r="L65" i="41"/>
  <c r="W64" i="41"/>
  <c r="L64" i="41"/>
  <c r="W63" i="41"/>
  <c r="L63" i="41"/>
  <c r="W62" i="41"/>
  <c r="L62" i="41"/>
  <c r="W61" i="41"/>
  <c r="L61" i="41"/>
  <c r="W60" i="41"/>
  <c r="L60" i="41"/>
  <c r="W59" i="41"/>
  <c r="L59" i="41"/>
  <c r="W58" i="41"/>
  <c r="L58" i="41"/>
  <c r="L57" i="41"/>
  <c r="Q56" i="41"/>
  <c r="L56" i="41"/>
  <c r="AA41" i="41"/>
  <c r="L41" i="41"/>
  <c r="AA40" i="41"/>
  <c r="L40" i="41"/>
  <c r="AA39" i="41"/>
  <c r="U39" i="41"/>
  <c r="L39" i="41"/>
  <c r="AA38" i="41"/>
  <c r="U38" i="41"/>
  <c r="L38" i="41"/>
  <c r="AA37" i="41"/>
  <c r="U37" i="41"/>
  <c r="L37" i="41"/>
  <c r="AA36" i="41"/>
  <c r="U36" i="41"/>
  <c r="L36" i="41"/>
  <c r="U35" i="41"/>
  <c r="L35" i="41"/>
  <c r="U34" i="41"/>
  <c r="Q34" i="41"/>
  <c r="L34" i="41"/>
  <c r="AJ20" i="41"/>
  <c r="AI20" i="41"/>
  <c r="H20" i="41"/>
  <c r="H19" i="41"/>
  <c r="AJ18" i="41"/>
  <c r="AI18" i="41"/>
  <c r="AI16" i="41"/>
  <c r="AJ8" i="41"/>
  <c r="AJ2" i="41"/>
</calcChain>
</file>

<file path=xl/comments1.xml><?xml version="1.0" encoding="utf-8"?>
<comments xmlns="http://schemas.openxmlformats.org/spreadsheetml/2006/main">
  <authors>
    <author>作成者</author>
  </authors>
  <commentList>
    <comment ref="G1" authorId="0" shapeId="0">
      <text>
        <r>
          <rPr>
            <sz val="9"/>
            <color indexed="81"/>
            <rFont val="MS P ゴシック"/>
            <family val="3"/>
            <charset val="128"/>
          </rPr>
          <t>①プルダウンで、本日(運営指導当日)の日付けを選び、
②下段に指導員名を記載して下さい。</t>
        </r>
      </text>
    </comment>
  </commentList>
</comments>
</file>

<file path=xl/sharedStrings.xml><?xml version="1.0" encoding="utf-8"?>
<sst xmlns="http://schemas.openxmlformats.org/spreadsheetml/2006/main" count="2627" uniqueCount="1303">
  <si>
    <t>内容</t>
    <rPh sb="0" eb="2">
      <t>ナイヨウ</t>
    </rPh>
    <phoneticPr fontId="6"/>
  </si>
  <si>
    <t>別紙1-3</t>
    <rPh sb="0" eb="2">
      <t>ベッシ</t>
    </rPh>
    <phoneticPr fontId="6"/>
  </si>
  <si>
    <t>〇</t>
    <phoneticPr fontId="6"/>
  </si>
  <si>
    <t>その他</t>
    <rPh sb="2" eb="3">
      <t>タ</t>
    </rPh>
    <phoneticPr fontId="6"/>
  </si>
  <si>
    <t>若年性認知症利用者受入加算</t>
  </si>
  <si>
    <t>備考</t>
    <rPh sb="0" eb="2">
      <t>ビコウ</t>
    </rPh>
    <phoneticPr fontId="6"/>
  </si>
  <si>
    <t>〇※</t>
    <phoneticPr fontId="6"/>
  </si>
  <si>
    <t>科学的介護推進体制加算</t>
    <phoneticPr fontId="6"/>
  </si>
  <si>
    <t>※LIFEを「あり」にする</t>
    <phoneticPr fontId="6"/>
  </si>
  <si>
    <t>サービス提供体制強化加算(Ⅰ)(Ⅱ)(Ⅲ)</t>
    <phoneticPr fontId="6"/>
  </si>
  <si>
    <t>上記加算の取下げ</t>
    <rPh sb="0" eb="2">
      <t>ジョウキ</t>
    </rPh>
    <rPh sb="2" eb="4">
      <t>カサン</t>
    </rPh>
    <rPh sb="5" eb="6">
      <t>ト</t>
    </rPh>
    <rPh sb="6" eb="7">
      <t>サ</t>
    </rPh>
    <phoneticPr fontId="6"/>
  </si>
  <si>
    <t>職員の欠員による減算・減算の解消</t>
    <phoneticPr fontId="6"/>
  </si>
  <si>
    <t>□</t>
  </si>
  <si>
    <t>有</t>
    <rPh sb="0" eb="1">
      <t>ア</t>
    </rPh>
    <phoneticPr fontId="11"/>
  </si>
  <si>
    <t>無</t>
    <rPh sb="0" eb="1">
      <t>ナ</t>
    </rPh>
    <phoneticPr fontId="11"/>
  </si>
  <si>
    <t>①</t>
    <phoneticPr fontId="11"/>
  </si>
  <si>
    <t>②</t>
    <phoneticPr fontId="11"/>
  </si>
  <si>
    <t>③</t>
    <phoneticPr fontId="11"/>
  </si>
  <si>
    <t>④</t>
    <phoneticPr fontId="11"/>
  </si>
  <si>
    <t>⑤</t>
    <phoneticPr fontId="11"/>
  </si>
  <si>
    <t>令和</t>
    <rPh sb="0" eb="2">
      <t>レイワ</t>
    </rPh>
    <phoneticPr fontId="11"/>
  </si>
  <si>
    <t>年</t>
    <rPh sb="0" eb="1">
      <t>ネン</t>
    </rPh>
    <phoneticPr fontId="11"/>
  </si>
  <si>
    <t>月</t>
    <rPh sb="0" eb="1">
      <t>ゲツ</t>
    </rPh>
    <phoneticPr fontId="11"/>
  </si>
  <si>
    <t>日</t>
    <rPh sb="0" eb="1">
      <t>ニチ</t>
    </rPh>
    <phoneticPr fontId="11"/>
  </si>
  <si>
    <t>サービス提供体制強化加算に関する届出書</t>
    <rPh sb="4" eb="6">
      <t>テイキョウ</t>
    </rPh>
    <rPh sb="6" eb="8">
      <t>タイセイ</t>
    </rPh>
    <rPh sb="8" eb="10">
      <t>キョウカ</t>
    </rPh>
    <rPh sb="10" eb="12">
      <t>カサン</t>
    </rPh>
    <rPh sb="13" eb="14">
      <t>カン</t>
    </rPh>
    <rPh sb="16" eb="19">
      <t>トドケデショ</t>
    </rPh>
    <phoneticPr fontId="11"/>
  </si>
  <si>
    <t>2　異 動 区 分</t>
    <rPh sb="2" eb="3">
      <t>イ</t>
    </rPh>
    <rPh sb="4" eb="5">
      <t>ドウ</t>
    </rPh>
    <rPh sb="6" eb="7">
      <t>ク</t>
    </rPh>
    <rPh sb="8" eb="9">
      <t>ブン</t>
    </rPh>
    <phoneticPr fontId="11"/>
  </si>
  <si>
    <t>3　施 設 種 別</t>
    <rPh sb="2" eb="3">
      <t>シ</t>
    </rPh>
    <rPh sb="4" eb="5">
      <t>セツ</t>
    </rPh>
    <rPh sb="6" eb="7">
      <t>シュ</t>
    </rPh>
    <rPh sb="8" eb="9">
      <t>ベツ</t>
    </rPh>
    <phoneticPr fontId="11"/>
  </si>
  <si>
    <t>4　届 出 項 目</t>
    <rPh sb="2" eb="3">
      <t>トド</t>
    </rPh>
    <rPh sb="4" eb="5">
      <t>デ</t>
    </rPh>
    <rPh sb="6" eb="7">
      <t>コウ</t>
    </rPh>
    <rPh sb="8" eb="9">
      <t>メ</t>
    </rPh>
    <phoneticPr fontId="11"/>
  </si>
  <si>
    <t>1 サービス提供体制強化加算（Ⅰ）</t>
    <rPh sb="6" eb="8">
      <t>テイキョウ</t>
    </rPh>
    <rPh sb="8" eb="10">
      <t>タイセイ</t>
    </rPh>
    <rPh sb="10" eb="12">
      <t>キョウカ</t>
    </rPh>
    <rPh sb="12" eb="14">
      <t>カサン</t>
    </rPh>
    <phoneticPr fontId="11"/>
  </si>
  <si>
    <t>2 サービス提供体制強化加算（Ⅱ）</t>
    <rPh sb="6" eb="8">
      <t>テイキョウ</t>
    </rPh>
    <rPh sb="8" eb="10">
      <t>タイセイ</t>
    </rPh>
    <rPh sb="10" eb="12">
      <t>キョウカ</t>
    </rPh>
    <rPh sb="12" eb="14">
      <t>カサン</t>
    </rPh>
    <phoneticPr fontId="11"/>
  </si>
  <si>
    <t>3 サービス提供体制強化加算（Ⅲ）</t>
    <rPh sb="6" eb="8">
      <t>テイキョウ</t>
    </rPh>
    <rPh sb="8" eb="10">
      <t>タイセイ</t>
    </rPh>
    <rPh sb="10" eb="12">
      <t>キョウカ</t>
    </rPh>
    <rPh sb="12" eb="14">
      <t>カサン</t>
    </rPh>
    <phoneticPr fontId="11"/>
  </si>
  <si>
    <t>5　介護職員等の状況</t>
    <rPh sb="2" eb="4">
      <t>カイゴ</t>
    </rPh>
    <rPh sb="4" eb="6">
      <t>ショクイン</t>
    </rPh>
    <rPh sb="6" eb="7">
      <t>トウ</t>
    </rPh>
    <rPh sb="8" eb="10">
      <t>ジョウキョウ</t>
    </rPh>
    <phoneticPr fontId="11"/>
  </si>
  <si>
    <t>（１）サービス提供体制強化加算（Ⅰ）</t>
    <rPh sb="7" eb="9">
      <t>テイキョウ</t>
    </rPh>
    <rPh sb="9" eb="11">
      <t>タイセイ</t>
    </rPh>
    <rPh sb="11" eb="13">
      <t>キョウカ</t>
    </rPh>
    <rPh sb="13" eb="15">
      <t>カサン</t>
    </rPh>
    <phoneticPr fontId="11"/>
  </si>
  <si>
    <t>介護福祉士等の
状況</t>
    <rPh sb="0" eb="2">
      <t>カイゴ</t>
    </rPh>
    <rPh sb="2" eb="5">
      <t>フクシシ</t>
    </rPh>
    <rPh sb="5" eb="6">
      <t>トウ</t>
    </rPh>
    <rPh sb="8" eb="10">
      <t>ジョウキョウ</t>
    </rPh>
    <phoneticPr fontId="11"/>
  </si>
  <si>
    <t>①に占める②の割合が70％以上</t>
    <rPh sb="2" eb="3">
      <t>シ</t>
    </rPh>
    <rPh sb="7" eb="9">
      <t>ワリアイ</t>
    </rPh>
    <rPh sb="13" eb="15">
      <t>イジョウ</t>
    </rPh>
    <phoneticPr fontId="11"/>
  </si>
  <si>
    <t>介護職員の総数（常勤換算）</t>
    <rPh sb="0" eb="2">
      <t>カイゴ</t>
    </rPh>
    <rPh sb="2" eb="4">
      <t>ショクイン</t>
    </rPh>
    <rPh sb="5" eb="7">
      <t>ソウスウ</t>
    </rPh>
    <rPh sb="8" eb="10">
      <t>ジョウキン</t>
    </rPh>
    <rPh sb="10" eb="12">
      <t>カンサン</t>
    </rPh>
    <phoneticPr fontId="11"/>
  </si>
  <si>
    <t>人</t>
    <rPh sb="0" eb="1">
      <t>ニン</t>
    </rPh>
    <phoneticPr fontId="11"/>
  </si>
  <si>
    <t>①のうち介護福祉士の総数（常勤換算）</t>
    <rPh sb="4" eb="6">
      <t>カイゴ</t>
    </rPh>
    <rPh sb="6" eb="9">
      <t>フクシシ</t>
    </rPh>
    <rPh sb="10" eb="12">
      <t>ソウスウ</t>
    </rPh>
    <rPh sb="13" eb="15">
      <t>ジョウキン</t>
    </rPh>
    <rPh sb="15" eb="17">
      <t>カンサン</t>
    </rPh>
    <phoneticPr fontId="11"/>
  </si>
  <si>
    <t>又は</t>
    <rPh sb="0" eb="1">
      <t>マタ</t>
    </rPh>
    <phoneticPr fontId="11"/>
  </si>
  <si>
    <t>①に占める③の割合が25％以上</t>
    <rPh sb="2" eb="3">
      <t>シ</t>
    </rPh>
    <rPh sb="7" eb="9">
      <t>ワリアイ</t>
    </rPh>
    <rPh sb="13" eb="15">
      <t>イジョウ</t>
    </rPh>
    <phoneticPr fontId="11"/>
  </si>
  <si>
    <t>①のうち勤続年数10年以上の介護福祉士の総数（常勤換算）</t>
    <rPh sb="4" eb="6">
      <t>キンゾク</t>
    </rPh>
    <rPh sb="6" eb="8">
      <t>ネンスウ</t>
    </rPh>
    <rPh sb="10" eb="13">
      <t>ネンイジョウ</t>
    </rPh>
    <rPh sb="14" eb="16">
      <t>カイゴ</t>
    </rPh>
    <rPh sb="16" eb="19">
      <t>フクシシ</t>
    </rPh>
    <phoneticPr fontId="11"/>
  </si>
  <si>
    <t>（２）サービス提供体制強化加算（Ⅱ）</t>
    <rPh sb="7" eb="9">
      <t>テイキョウ</t>
    </rPh>
    <rPh sb="9" eb="11">
      <t>タイセイ</t>
    </rPh>
    <rPh sb="11" eb="13">
      <t>キョウカ</t>
    </rPh>
    <rPh sb="13" eb="15">
      <t>カサン</t>
    </rPh>
    <phoneticPr fontId="11"/>
  </si>
  <si>
    <t>①に占める②の割合が50％以上</t>
    <rPh sb="2" eb="3">
      <t>シ</t>
    </rPh>
    <rPh sb="7" eb="9">
      <t>ワリアイ</t>
    </rPh>
    <rPh sb="13" eb="15">
      <t>イジョウ</t>
    </rPh>
    <phoneticPr fontId="11"/>
  </si>
  <si>
    <t>勤続年数の状況</t>
    <rPh sb="0" eb="2">
      <t>キンゾク</t>
    </rPh>
    <rPh sb="2" eb="4">
      <t>ネンスウ</t>
    </rPh>
    <rPh sb="5" eb="7">
      <t>ジョウキョウ</t>
    </rPh>
    <phoneticPr fontId="11"/>
  </si>
  <si>
    <t>①に占める②の割合が30％以上</t>
    <rPh sb="2" eb="3">
      <t>シ</t>
    </rPh>
    <rPh sb="7" eb="9">
      <t>ワリアイ</t>
    </rPh>
    <rPh sb="13" eb="15">
      <t>イジョウ</t>
    </rPh>
    <phoneticPr fontId="11"/>
  </si>
  <si>
    <t>備考</t>
    <rPh sb="0" eb="2">
      <t>ビコウ</t>
    </rPh>
    <phoneticPr fontId="11"/>
  </si>
  <si>
    <t>前年度（３月を除く）</t>
  </si>
  <si>
    <t>5月</t>
  </si>
  <si>
    <t>6月</t>
  </si>
  <si>
    <t>7月</t>
  </si>
  <si>
    <t>8月</t>
  </si>
  <si>
    <t>9月</t>
  </si>
  <si>
    <t>10月</t>
  </si>
  <si>
    <t>11月</t>
  </si>
  <si>
    <t>12月</t>
  </si>
  <si>
    <t>1月</t>
  </si>
  <si>
    <t>2月</t>
  </si>
  <si>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</si>
  <si>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</si>
  <si>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</si>
  <si>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</si>
  <si>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</si>
  <si>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</si>
  <si>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</si>
  <si>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</si>
  <si>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</si>
  <si>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</si>
  <si>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</si>
  <si>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</si>
  <si>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</si>
  <si>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</si>
  <si>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</si>
  <si>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</si>
  <si>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</si>
  <si>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職員の欠員による減算の状況</t>
  </si>
  <si>
    <t>科学的介護推進体制加算</t>
    <rPh sb="0" eb="3">
      <t>カガクテキ</t>
    </rPh>
    <rPh sb="3" eb="5">
      <t>カイゴ</t>
    </rPh>
    <rPh sb="5" eb="7">
      <t>スイシン</t>
    </rPh>
    <rPh sb="7" eb="9">
      <t>タイセイ</t>
    </rPh>
    <rPh sb="9" eb="11">
      <t>カサン</t>
    </rPh>
    <phoneticPr fontId="11"/>
  </si>
  <si>
    <t>時間延長サービス体制</t>
  </si>
  <si>
    <t>１　単独型</t>
  </si>
  <si>
    <t>２　併設型</t>
  </si>
  <si>
    <t>３　共用型</t>
  </si>
  <si>
    <t>若年性認知症利用者受入加算</t>
    <rPh sb="0" eb="3">
      <t>ジャクネンセイ</t>
    </rPh>
    <rPh sb="3" eb="6">
      <t>ニンチショウ</t>
    </rPh>
    <rPh sb="6" eb="9">
      <t>リヨウシャ</t>
    </rPh>
    <rPh sb="9" eb="11">
      <t>ウケイレ</t>
    </rPh>
    <rPh sb="11" eb="13">
      <t>カサン</t>
    </rPh>
    <phoneticPr fontId="11"/>
  </si>
  <si>
    <t>小規模多機能型居宅介護</t>
    <rPh sb="0" eb="3">
      <t>ショウキボ</t>
    </rPh>
    <rPh sb="3" eb="6">
      <t>タキノウ</t>
    </rPh>
    <rPh sb="6" eb="7">
      <t>ガタ</t>
    </rPh>
    <rPh sb="7" eb="9">
      <t>キョタク</t>
    </rPh>
    <rPh sb="9" eb="11">
      <t>カイゴ</t>
    </rPh>
    <phoneticPr fontId="11"/>
  </si>
  <si>
    <t>事 業 所 番 号</t>
  </si>
  <si>
    <t>（別紙３－２）</t>
    <rPh sb="1" eb="3">
      <t>ベッシ</t>
    </rPh>
    <phoneticPr fontId="1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</si>
  <si>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1"/>
  </si>
  <si>
    <t>日</t>
    <rPh sb="0" eb="1">
      <t>ヒ</t>
    </rPh>
    <phoneticPr fontId="11"/>
  </si>
  <si>
    <t>フリガナ</t>
  </si>
  <si>
    <t>電話番号</t>
  </si>
  <si>
    <t>FAX番号</t>
  </si>
  <si>
    <t>法人所轄庁</t>
  </si>
  <si>
    <t>代表者の職・氏名</t>
  </si>
  <si>
    <t>職名</t>
  </si>
  <si>
    <t>氏名</t>
  </si>
  <si>
    <t>代表者の住所</t>
  </si>
  <si>
    <t>主たる事業所の所在地</t>
    <rPh sb="3" eb="6">
      <t>ジギョウショ</t>
    </rPh>
    <phoneticPr fontId="11"/>
  </si>
  <si>
    <t>主たる事業所の所在地以外の場所で一部実施する場合の出張所等の所在地</t>
  </si>
  <si>
    <t>管理者の氏名</t>
  </si>
  <si>
    <t>管理者の住所</t>
  </si>
  <si>
    <t>届出を行う事業所の状況</t>
    <rPh sb="9" eb="11">
      <t>ジョウキョウ</t>
    </rPh>
    <phoneticPr fontId="11"/>
  </si>
  <si>
    <t>実施事業</t>
  </si>
  <si>
    <t>指定年</t>
    <rPh sb="0" eb="2">
      <t>シテイ</t>
    </rPh>
    <rPh sb="2" eb="3">
      <t>ネン</t>
    </rPh>
    <phoneticPr fontId="11"/>
  </si>
  <si>
    <t>異動等の区分</t>
  </si>
  <si>
    <t>市町村が定める単位の有無</t>
    <rPh sb="0" eb="3">
      <t>シチョウソン</t>
    </rPh>
    <rPh sb="4" eb="5">
      <t>サダ</t>
    </rPh>
    <rPh sb="7" eb="9">
      <t>タンイ</t>
    </rPh>
    <rPh sb="10" eb="12">
      <t>ウム</t>
    </rPh>
    <phoneticPr fontId="11"/>
  </si>
  <si>
    <t>月日</t>
    <rPh sb="0" eb="2">
      <t>ガッピ</t>
    </rPh>
    <phoneticPr fontId="11"/>
  </si>
  <si>
    <t>年月日</t>
    <rPh sb="0" eb="3">
      <t>ネンガッピ</t>
    </rPh>
    <phoneticPr fontId="11"/>
  </si>
  <si>
    <t>(※変更の場合)</t>
    <rPh sb="2" eb="4">
      <t>ヘンコウ</t>
    </rPh>
    <rPh sb="5" eb="7">
      <t>バアイ</t>
    </rPh>
    <phoneticPr fontId="11"/>
  </si>
  <si>
    <t>(市町村記載)</t>
    <rPh sb="1" eb="4">
      <t>シチョウソン</t>
    </rPh>
    <rPh sb="4" eb="6">
      <t>キサイ</t>
    </rPh>
    <phoneticPr fontId="11"/>
  </si>
  <si>
    <t>夜間対応型訪問介護</t>
    <rPh sb="0" eb="2">
      <t>ヤカン</t>
    </rPh>
    <rPh sb="2" eb="5">
      <t>タイオウガタ</t>
    </rPh>
    <phoneticPr fontId="11"/>
  </si>
  <si>
    <t>1新規</t>
  </si>
  <si>
    <t>1 有</t>
    <rPh sb="2" eb="3">
      <t>ア</t>
    </rPh>
    <phoneticPr fontId="11"/>
  </si>
  <si>
    <t>2 無</t>
    <rPh sb="2" eb="3">
      <t>ナ</t>
    </rPh>
    <phoneticPr fontId="11"/>
  </si>
  <si>
    <t>地域密着型通所介護</t>
    <rPh sb="0" eb="2">
      <t>チイキ</t>
    </rPh>
    <rPh sb="2" eb="4">
      <t>ミッチャク</t>
    </rPh>
    <rPh sb="4" eb="5">
      <t>ガタ</t>
    </rPh>
    <rPh sb="5" eb="7">
      <t>ツウショ</t>
    </rPh>
    <rPh sb="7" eb="9">
      <t>カイゴ</t>
    </rPh>
    <phoneticPr fontId="11"/>
  </si>
  <si>
    <t>療養通所介護</t>
    <rPh sb="0" eb="2">
      <t>リョウヨウ</t>
    </rPh>
    <rPh sb="2" eb="4">
      <t>ツウショ</t>
    </rPh>
    <rPh sb="4" eb="6">
      <t>カイゴ</t>
    </rPh>
    <phoneticPr fontId="11"/>
  </si>
  <si>
    <t>認知症対応型通所介護</t>
    <rPh sb="0" eb="3">
      <t>ニンチショウ</t>
    </rPh>
    <rPh sb="3" eb="6">
      <t>タイオウガタ</t>
    </rPh>
    <rPh sb="6" eb="8">
      <t>ツウショ</t>
    </rPh>
    <rPh sb="8" eb="10">
      <t>カイゴ</t>
    </rPh>
    <phoneticPr fontId="11"/>
  </si>
  <si>
    <t>認知症対応型共同生活介護</t>
    <rPh sb="0" eb="3">
      <t>ニンチショウ</t>
    </rPh>
    <rPh sb="3" eb="6">
      <t>タイオウガタ</t>
    </rPh>
    <rPh sb="6" eb="8">
      <t>キョウドウ</t>
    </rPh>
    <rPh sb="8" eb="10">
      <t>セイカツ</t>
    </rPh>
    <rPh sb="10" eb="12">
      <t>カイゴ</t>
    </rPh>
    <phoneticPr fontId="1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</si>
  <si>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</si>
  <si>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</si>
  <si>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1"/>
  </si>
  <si>
    <t>複合型サービス</t>
    <rPh sb="0" eb="3">
      <t>フクゴウガタ</t>
    </rPh>
    <phoneticPr fontId="11"/>
  </si>
  <si>
    <t>介護予防認知症対応型通所介護</t>
    <rPh sb="0" eb="2">
      <t>カイゴ</t>
    </rPh>
    <rPh sb="2" eb="4">
      <t>ヨボウ</t>
    </rPh>
    <rPh sb="4" eb="7">
      <t>ニンチショウ</t>
    </rPh>
    <rPh sb="7" eb="10">
      <t>タイオウガタ</t>
    </rPh>
    <rPh sb="10" eb="12">
      <t>ツウショ</t>
    </rPh>
    <phoneticPr fontId="1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</si>
  <si>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</si>
  <si>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1"/>
  </si>
  <si>
    <t>居宅介護支援</t>
    <rPh sb="0" eb="2">
      <t>キョタク</t>
    </rPh>
    <phoneticPr fontId="11"/>
  </si>
  <si>
    <t>介護予防支援</t>
    <rPh sb="0" eb="2">
      <t>カイゴ</t>
    </rPh>
    <rPh sb="2" eb="4">
      <t>ヨボウ</t>
    </rPh>
    <phoneticPr fontId="11"/>
  </si>
  <si>
    <t>地域密着型サービス事業所番号等</t>
    <rPh sb="0" eb="2">
      <t>チイキ</t>
    </rPh>
    <rPh sb="2" eb="5">
      <t>ミッチャクガタ</t>
    </rPh>
    <rPh sb="9" eb="12">
      <t>ジギョウショ</t>
    </rPh>
    <rPh sb="12" eb="14">
      <t>バンゴウ</t>
    </rPh>
    <rPh sb="14" eb="15">
      <t>トウ</t>
    </rPh>
    <phoneticPr fontId="11"/>
  </si>
  <si>
    <t>指定を受けている市町村</t>
    <rPh sb="0" eb="2">
      <t>シテイ</t>
    </rPh>
    <rPh sb="3" eb="4">
      <t>ウ</t>
    </rPh>
    <rPh sb="8" eb="11">
      <t>シチョウソン</t>
    </rPh>
    <phoneticPr fontId="11"/>
  </si>
  <si>
    <t>介護保険事業所番号</t>
  </si>
  <si>
    <t>（指定を受けている場合）</t>
    <rPh sb="1" eb="3">
      <t>シテイ</t>
    </rPh>
    <rPh sb="4" eb="5">
      <t>ウ</t>
    </rPh>
    <rPh sb="9" eb="11">
      <t>バアイ</t>
    </rPh>
    <phoneticPr fontId="11"/>
  </si>
  <si>
    <t>既に指定等を受けている事業</t>
    <rPh sb="0" eb="1">
      <t>スデ</t>
    </rPh>
    <rPh sb="2" eb="4">
      <t>シテイ</t>
    </rPh>
    <rPh sb="4" eb="5">
      <t>トウ</t>
    </rPh>
    <rPh sb="6" eb="7">
      <t>ウ</t>
    </rPh>
    <rPh sb="11" eb="13">
      <t>ジギョウ</t>
    </rPh>
    <phoneticPr fontId="11"/>
  </si>
  <si>
    <t>医療機関コード等</t>
    <rPh sb="0" eb="2">
      <t>イリョウ</t>
    </rPh>
    <rPh sb="2" eb="4">
      <t>キカン</t>
    </rPh>
    <rPh sb="7" eb="8">
      <t>トウ</t>
    </rPh>
    <phoneticPr fontId="11"/>
  </si>
  <si>
    <t>特記事項</t>
  </si>
  <si>
    <t>変　更　後</t>
    <rPh sb="4" eb="5">
      <t>ゴ</t>
    </rPh>
    <phoneticPr fontId="11"/>
  </si>
  <si>
    <t>関係書類</t>
  </si>
  <si>
    <t>別添のとおり</t>
  </si>
  <si>
    <t>備考1　「受付番号」欄には記載しないでください。</t>
    <rPh sb="7" eb="9">
      <t>バンゴウ</t>
    </rPh>
    <phoneticPr fontId="1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</si>
  <si>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</si>
  <si>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</si>
  <si>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</si>
  <si>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</si>
  <si>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</si>
  <si>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</si>
  <si>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</si>
  <si>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</si>
  <si>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6"/>
  </si>
  <si>
    <t>介護職員処遇改善加算（Ⅰ）</t>
    <rPh sb="0" eb="2">
      <t>カイゴ</t>
    </rPh>
    <rPh sb="2" eb="4">
      <t>ショクイン</t>
    </rPh>
    <rPh sb="4" eb="6">
      <t>ショグウ</t>
    </rPh>
    <rPh sb="6" eb="8">
      <t>カイゼン</t>
    </rPh>
    <rPh sb="8" eb="10">
      <t>カサン</t>
    </rPh>
    <phoneticPr fontId="11"/>
  </si>
  <si>
    <t>あり</t>
  </si>
  <si>
    <t>介護職員処遇改善加算（Ⅱ）</t>
    <rPh sb="0" eb="2">
      <t>カイゴ</t>
    </rPh>
    <rPh sb="2" eb="4">
      <t>ショクイン</t>
    </rPh>
    <rPh sb="4" eb="6">
      <t>ショグウ</t>
    </rPh>
    <rPh sb="6" eb="8">
      <t>カイゼン</t>
    </rPh>
    <rPh sb="8" eb="10">
      <t>カサン</t>
    </rPh>
    <phoneticPr fontId="11"/>
  </si>
  <si>
    <t>加算・減算名</t>
  </si>
  <si>
    <t>加算・減算</t>
  </si>
  <si>
    <t>減算</t>
    <rPh sb="0" eb="2">
      <t>ゲンサン</t>
    </rPh>
    <phoneticPr fontId="11"/>
  </si>
  <si>
    <t>定員超過利用減算</t>
    <rPh sb="0" eb="2">
      <t>テイイン</t>
    </rPh>
    <rPh sb="2" eb="4">
      <t>チョウカ</t>
    </rPh>
    <rPh sb="4" eb="6">
      <t>リヨウ</t>
    </rPh>
    <rPh sb="6" eb="8">
      <t>ゲンサン</t>
    </rPh>
    <phoneticPr fontId="11"/>
  </si>
  <si>
    <t>人員基準欠如減算</t>
    <rPh sb="0" eb="2">
      <t>ジンイン</t>
    </rPh>
    <rPh sb="2" eb="4">
      <t>キジュン</t>
    </rPh>
    <rPh sb="4" eb="6">
      <t>ケツジョ</t>
    </rPh>
    <rPh sb="6" eb="8">
      <t>ゲンサン</t>
    </rPh>
    <phoneticPr fontId="11"/>
  </si>
  <si>
    <t>○</t>
    <phoneticPr fontId="11"/>
  </si>
  <si>
    <t>加算</t>
    <rPh sb="0" eb="2">
      <t>カサン</t>
    </rPh>
    <phoneticPr fontId="11"/>
  </si>
  <si>
    <t>　担当者とは何か。定めるにあたって担当者の資格要件はあるか。</t>
    <phoneticPr fontId="11"/>
  </si>
  <si>
    <t>　要件として定められた情報を「やむを得ない場合を除き、すべて提出すること」とされていれるが、「やむを得ない場合」とはどのような場合か。</t>
    <phoneticPr fontId="11"/>
  </si>
  <si>
    <t>　加算を算定しようと考えているが、例えば入所者のうち１人だけでも加算の算定に係る同意が取れない場合には算定できないのか。</t>
    <phoneticPr fontId="11"/>
  </si>
  <si>
    <t>　加算の算定に係る同意が得られない利用者又は入所者がいる場合であっても、当該者を含む原則全ての利用者又は入所者に係る情報を提出すれば、加算の算定に係る同意が得られた利用者又は入所者について算定が可能である。</t>
    <phoneticPr fontId="11"/>
  </si>
  <si>
    <t>　科学的介護推進体制加算、ＡＤＬ維持等加算(Ⅰ)若しくは(Ⅱ)、自立支援促進加算、個別機能訓練加算(Ⅱ)、リハビリテーションマネジメント加算(Ａ)ロ若しくは(Ｂ)ロ、リハビリテーションマネジメント計画書情報加算又は理学療法若しくは作業療法及び言語聴覚療法に係る加算において、Barthel Index（ＢＩ）のデータ提出に際して、老人保健健康増進等事業において一定の読み替え精度について検証されているＩＣＦステージングから読み替えたものを提出してもよいか。</t>
    <phoneticPr fontId="11"/>
  </si>
  <si>
    <t>　労働基準法（昭和22年法律第49号）第８９条に規定する就業規則や就業規則と別に作成している賃金・退職手当・臨時の賃金等に関する規程を想定している。（平２４．３版　VOL２６７　問２２５）</t>
    <phoneticPr fontId="11"/>
  </si>
  <si>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1"/>
  </si>
  <si>
    <t>　介護職員の資質向上の支援に関する計画には、具体的にどのような内容が必要か。</t>
    <phoneticPr fontId="11"/>
  </si>
  <si>
    <t>　介護職員処遇改善加算に係る、厚生労働大臣が別に定める基準の内容のうち、イ⑹の「労働保険料の納付が適正に行われていること」について具体的に内容を確認すればよいか。</t>
    <phoneticPr fontId="11"/>
  </si>
  <si>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1"/>
  </si>
  <si>
    <t>　キャリアパス及び労働保険納付に関する確認資料は、交付金申請事業所からも改めて提出を求める必要があるか。</t>
    <phoneticPr fontId="11"/>
  </si>
  <si>
    <t>　賃金改善等の処遇改善計画の介護職員への周知方法の確認について、回覧形式で判子を押印した計画書の写しを提出させること等が考えられるが、具体的にどのように周知すればよいか。</t>
    <phoneticPr fontId="11"/>
  </si>
  <si>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1"/>
  </si>
  <si>
    <t>　労働に関する法令に違反し、罰金以上の刑に科せられていないことは、どのようにして確認するのか。</t>
    <phoneticPr fontId="11"/>
  </si>
  <si>
    <t>　事業所の指定を行う際と同様に、届出を行う事業所に誓約書等の提出を求めることにより確認する。（平２４．３版　VOL２６７　問２３２）</t>
    <phoneticPr fontId="11"/>
  </si>
  <si>
    <t>　介護職員の任用の際における職責又は職務内容等の定めには、最低限、どのような内容が必要か。</t>
    <phoneticPr fontId="11"/>
  </si>
  <si>
    <t>　職責や職務内容等については、特に基準等を設けておらず、事業者の運営方針等に基づいて設定することが必要である。（平２４．３版　VOL２６７　問２３３）</t>
    <phoneticPr fontId="11"/>
  </si>
  <si>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1"/>
  </si>
  <si>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1"/>
  </si>
  <si>
    <t>　実績報告で賃金改善額が加算額を下回った場合、これまでの交付金と同様、返還する必要があるのか。</t>
    <phoneticPr fontId="11"/>
  </si>
  <si>
    <t>　期限までに実績報告が行われない場合は、実施期間中の当該加算は全額返還となるのか。</t>
    <phoneticPr fontId="11"/>
  </si>
  <si>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1"/>
  </si>
  <si>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1"/>
  </si>
  <si>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1"/>
  </si>
  <si>
    <t>　加算は、事業所ごとに算定するため，介護職員処遇改善加算の算定要件である介護職員処遇改善計画書や実績報告書は，（法人単位ではなく）事業所ごとに提出する必要があるのか。</t>
    <phoneticPr fontId="11"/>
  </si>
  <si>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1"/>
  </si>
  <si>
    <t>　介護職員処遇改善計画書を単独事業所で作成する場合や同一県内の複数事業所を一括で作成する場合など、どの様式で届け出ればよいか。</t>
    <phoneticPr fontId="11"/>
  </si>
  <si>
    <t>　介護職員処遇改善加算は、区分支給限度基準額に反映しないとありますが、利用料には反映されるのか。</t>
    <phoneticPr fontId="11"/>
  </si>
  <si>
    <t>　介護職員処遇改善加算は、区分支給限度基準額の算定には含まない。また、利用者には通常の介護報酬算出方式に基づき算出した額の1割を請求することになる。（平２４．３版　VOL２６７　問２４２）</t>
    <phoneticPr fontId="11"/>
  </si>
  <si>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1"/>
  </si>
  <si>
    <t>　加算の算定に係る事務を滞りなく行うために必要な事務については、他の加算同様に実施することが必要である。（平２４．３版　VOL２６７　問２４３）</t>
    <phoneticPr fontId="11"/>
  </si>
  <si>
    <t>　交付金事業では、賃金改善は複数の給与項目で実施できたが、加算においても同様の取り扱うのか。一時金で改善してもよいのか。</t>
    <phoneticPr fontId="11"/>
  </si>
  <si>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1"/>
  </si>
  <si>
    <t>　交付金事業と同様に、賃金改善は常勤、非常勤等を問わず、また、一部の介護職員を対象としないことは可能か。</t>
    <phoneticPr fontId="11"/>
  </si>
  <si>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1"/>
  </si>
  <si>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1"/>
  </si>
  <si>
    <t>　加算算定時に１単位未満の端数が生じた場合、どのように取り扱うのか。また同様に、利用者負担の１円未満はどのように取り扱うのか。</t>
    <phoneticPr fontId="11"/>
  </si>
  <si>
    <t>　介護報酬総単位数が区分支給限度基準額を超えた場合、介護職員処遇改善加算はどのように算定するのか。</t>
    <phoneticPr fontId="11"/>
  </si>
  <si>
    <t>　複数のサービスを利用し、区分支給限度基準額を超えた場合、どのサービスを区分支給限度基準額超過の取扱いとするのか。また、それは誰がどのように判断するのか。</t>
    <phoneticPr fontId="11"/>
  </si>
  <si>
    <t>　賃金改善実施期間は、加算の算定月数より短くすることは可能か。</t>
    <phoneticPr fontId="11"/>
  </si>
  <si>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1"/>
  </si>
  <si>
    <t>　賃金改善実施期間は原則４月から翌年３月までの１年間とすることとしているが、６月からの１年間として取扱うことも可能である。（平２４．４版　VOL２８４　問１５）</t>
    <phoneticPr fontId="11"/>
  </si>
  <si>
    <t>　介護職員処遇改善実績報告書の「介護職員処遇改善加算総額」欄には保険請求分に係る加算総額を記載するのか。</t>
    <phoneticPr fontId="11"/>
  </si>
  <si>
    <t>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1"/>
  </si>
  <si>
    <t>　地域密着型サービスの市町村独自加算については、介護従事者処遇改善加算の算定における介護報酬総単位数に含めてよいか。</t>
    <phoneticPr fontId="11"/>
  </si>
  <si>
    <t>　介護報酬総単位数に含める取扱いとなる。（平２４．４版　VOL２８４　問１７）</t>
    <phoneticPr fontId="11"/>
  </si>
  <si>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1"/>
  </si>
  <si>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1"/>
  </si>
  <si>
    <t>　新設の介護職員処遇改善加算の（Ⅰ）と（Ⅱ）の算定要件について、具体的な違いをご教授いただきたい。</t>
    <phoneticPr fontId="11"/>
  </si>
  <si>
    <t>　事業者が加算の算定額に相当する介護職員の賃金改善を実施する際、賃金改善の基準点はいつなのか。</t>
    <phoneticPr fontId="11"/>
  </si>
  <si>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1"/>
  </si>
  <si>
    <t>　一時金で処遇改善を行う場合、「一時金支給日まで在籍している者のみに支給する（支給日前に退職した者には全く支払われない）」という取扱いは可能か。</t>
    <phoneticPr fontId="11"/>
  </si>
  <si>
    <t>　介護予防訪問介護と介護予防通所介護については、処遇改善加算の対象サービスとなっているが、総合事業へ移行した場合、処遇改善加算の取扱いはどのようになるのか。</t>
    <phoneticPr fontId="11"/>
  </si>
  <si>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1"/>
  </si>
  <si>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1"/>
  </si>
  <si>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1"/>
  </si>
  <si>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1"/>
  </si>
  <si>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1"/>
  </si>
  <si>
    <t>　平成27年度以降に処遇改善加算を取得するに当たって、賃金改善の見込額を算定するために必要な「加算を取得していない場合の賃金の総額」の時点については、どのような取扱いとなるのか。</t>
    <phoneticPr fontId="11"/>
  </si>
  <si>
    <t>　平成27年度から新たに介護サービス事業所・施設を開設する場合も処遇改善加算の取得は可能か。</t>
    <phoneticPr fontId="11"/>
  </si>
  <si>
    <t>　介護職員処遇改善加算の届出は毎年必要か。平成２７年度に加算を算定しており、平成２８年度にも加算を算定する場合、再度届け出る必要があるのか。</t>
    <phoneticPr fontId="11"/>
  </si>
  <si>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1"/>
  </si>
  <si>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1"/>
  </si>
  <si>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1"/>
  </si>
  <si>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1"/>
  </si>
  <si>
    <t>　処遇改善加算に係る届出において、平成26年度まで処遇改善加算を取得していた事業所については、一部添付書類（就業規則等）の省略を行ってよいか。</t>
    <phoneticPr fontId="11"/>
  </si>
  <si>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1"/>
  </si>
  <si>
    <t>　賃金改善実施期間の賃金が引き下げられた場合であっても、加算の算定額以上の賃金改善が実施されていれば、特別事情届出書は提出しなくてもよいのか。</t>
    <phoneticPr fontId="11"/>
  </si>
  <si>
    <t>　一部の職員の賃金水準を引き下げたが、一部の職員の賃金水準を引き上げた結果、事業所・施設の介護職員全体の賃金水準は低下していない場合、特別事情届出書の提出はしなくてよいか。</t>
    <phoneticPr fontId="11"/>
  </si>
  <si>
    <t>　法人の業績不振に伴い業績連動型の賞与や手当が減額された結果、賃金改善実施期間の賃金が引き下げられた場合、特別事情届出書の提出は必要なのか。</t>
    <phoneticPr fontId="11"/>
  </si>
  <si>
    <t>　事業の継続が可能にもかかわらず経営の効率化を図るといった理由や、介護報酬改定の影響のみを理由として、特別事情届出書を届け出ることが可能か。</t>
    <phoneticPr fontId="11"/>
  </si>
  <si>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1"/>
  </si>
  <si>
    <t>　特別事情届出書を提出し、介護職員の賃金水準（加算による賃金改善分を除く。）を引き下げた上で賃金改善を行う場合、賃金水準の引下げに当たっての比較時点はいつになるのか。</t>
    <phoneticPr fontId="11"/>
  </si>
  <si>
    <t>介護職員処遇改善加算　Q&amp;A</t>
    <phoneticPr fontId="11"/>
  </si>
  <si>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1"/>
  </si>
  <si>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</si>
  <si>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1"/>
  </si>
  <si>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</si>
  <si>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1"/>
  </si>
  <si>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</si>
  <si>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1"/>
  </si>
  <si>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</si>
  <si>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〇</t>
    <phoneticPr fontId="11"/>
  </si>
  <si>
    <t>３１／１０００</t>
    <phoneticPr fontId="11"/>
  </si>
  <si>
    <t>２４／１０００</t>
    <phoneticPr fontId="11"/>
  </si>
  <si>
    <t>１　提出期限</t>
    <rPh sb="2" eb="6">
      <t>テイシュツキゲン</t>
    </rPh>
    <phoneticPr fontId="6"/>
  </si>
  <si>
    <t>２　提出方法</t>
    <rPh sb="2" eb="6">
      <t>テイシュツホウホウ</t>
    </rPh>
    <phoneticPr fontId="6"/>
  </si>
  <si>
    <t>【手順】</t>
    <rPh sb="1" eb="3">
      <t>テジュン</t>
    </rPh>
    <phoneticPr fontId="6"/>
  </si>
  <si>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6"/>
  </si>
  <si>
    <t>②　必要書類を作成してください。</t>
    <rPh sb="2" eb="6">
      <t>ヒツヨウショルイ</t>
    </rPh>
    <rPh sb="7" eb="9">
      <t>サクセイ</t>
    </rPh>
    <phoneticPr fontId="6"/>
  </si>
  <si>
    <t>３　提出先</t>
    <rPh sb="2" eb="5">
      <t>テイシュツサキ</t>
    </rPh>
    <phoneticPr fontId="6"/>
  </si>
  <si>
    <t>４　算定要件の確認</t>
    <rPh sb="2" eb="6">
      <t>サンテイヨウケン</t>
    </rPh>
    <rPh sb="7" eb="9">
      <t>カクニン</t>
    </rPh>
    <phoneticPr fontId="6"/>
  </si>
  <si>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6"/>
  </si>
  <si>
    <t>５　その他</t>
    <rPh sb="4" eb="5">
      <t>タ</t>
    </rPh>
    <phoneticPr fontId="6"/>
  </si>
  <si>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6"/>
  </si>
  <si>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6"/>
  </si>
  <si>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6"/>
  </si>
  <si>
    <t>※減算の解消も前月15日が締切となります。</t>
    <rPh sb="1" eb="3">
      <t>ゲンサン</t>
    </rPh>
    <rPh sb="4" eb="6">
      <t>カイショウ</t>
    </rPh>
    <rPh sb="7" eb="9">
      <t>ゼンゲツ</t>
    </rPh>
    <rPh sb="11" eb="12">
      <t>ニチ</t>
    </rPh>
    <rPh sb="13" eb="14">
      <t>シ</t>
    </rPh>
    <rPh sb="14" eb="15">
      <t>キ</t>
    </rPh>
    <phoneticPr fontId="6"/>
  </si>
  <si>
    <t>■加算届必要書類一覧表（認知症対応型通所介護）</t>
    <rPh sb="1" eb="4">
      <t>カサントドケ</t>
    </rPh>
    <rPh sb="4" eb="8">
      <t>ヒツヨウショルイ</t>
    </rPh>
    <rPh sb="8" eb="11">
      <t>イチランヒョウ</t>
    </rPh>
    <rPh sb="12" eb="18">
      <t>ニンチショウタイオウガタ</t>
    </rPh>
    <rPh sb="18" eb="20">
      <t>ツウショ</t>
    </rPh>
    <rPh sb="20" eb="22">
      <t>カイゴ</t>
    </rPh>
    <phoneticPr fontId="6"/>
  </si>
  <si>
    <t>感染症又は災害の発生を理由とする利用者数の減少が一定以上は生じている場合の対応（３％加算）</t>
    <phoneticPr fontId="6"/>
  </si>
  <si>
    <t>時間延長サービス体制加算</t>
    <phoneticPr fontId="6"/>
  </si>
  <si>
    <t>入浴介助加算(Ⅰ)(Ⅱ)</t>
    <phoneticPr fontId="6"/>
  </si>
  <si>
    <t>生活機能向上連携加算(Ⅰ)(Ⅱ)</t>
    <phoneticPr fontId="6"/>
  </si>
  <si>
    <t>個別機能訓練加算（Ⅰ）</t>
    <rPh sb="0" eb="2">
      <t>コベツ</t>
    </rPh>
    <rPh sb="2" eb="6">
      <t>キノウクンレン</t>
    </rPh>
    <rPh sb="6" eb="8">
      <t>カサン</t>
    </rPh>
    <phoneticPr fontId="6"/>
  </si>
  <si>
    <t>※機能訓練指導員の資格証のみ添付して下さい。</t>
    <rPh sb="1" eb="5">
      <t>キノウクンレン</t>
    </rPh>
    <rPh sb="5" eb="8">
      <t>シドウイン</t>
    </rPh>
    <rPh sb="9" eb="12">
      <t>シカクショウ</t>
    </rPh>
    <rPh sb="14" eb="16">
      <t>テンプ</t>
    </rPh>
    <rPh sb="18" eb="19">
      <t>クダ</t>
    </rPh>
    <phoneticPr fontId="6"/>
  </si>
  <si>
    <t>ADL維持等加算（申出）※介護予防は不可</t>
    <rPh sb="3" eb="6">
      <t>イジトウ</t>
    </rPh>
    <rPh sb="6" eb="8">
      <t>カサン</t>
    </rPh>
    <rPh sb="9" eb="11">
      <t>モウシデ</t>
    </rPh>
    <rPh sb="13" eb="17">
      <t>カイゴヨボウ</t>
    </rPh>
    <rPh sb="18" eb="20">
      <t>フカ</t>
    </rPh>
    <phoneticPr fontId="6"/>
  </si>
  <si>
    <t>栄養アセスメント加算</t>
    <rPh sb="0" eb="2">
      <t>エイヨウ</t>
    </rPh>
    <rPh sb="8" eb="10">
      <t>カサン</t>
    </rPh>
    <phoneticPr fontId="6"/>
  </si>
  <si>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6"/>
  </si>
  <si>
    <t>※管理栄養士の資格証のみ添付してください。
外部との連携により配置する場合は、勤務表の氏名欄に連携先の事業所名を記入してください。</t>
    <rPh sb="1" eb="6">
      <t>カンリエイヨウシ</t>
    </rPh>
    <rPh sb="7" eb="10">
      <t>シカクショウ</t>
    </rPh>
    <rPh sb="12" eb="14">
      <t>テンプ</t>
    </rPh>
    <phoneticPr fontId="6"/>
  </si>
  <si>
    <t>栄養改善加算</t>
    <rPh sb="0" eb="6">
      <t>エイヨウカイゼンカサン</t>
    </rPh>
    <phoneticPr fontId="6"/>
  </si>
  <si>
    <t>個別機能訓練加算（Ⅱ）
※申請するには個別機能訓練加算（Ⅰ）を既に算定しているか又は個別機能訓練加算（Ⅰ）を同時に申請する必要があります。</t>
    <rPh sb="0" eb="8">
      <t>コベツキノウクンレンカサン</t>
    </rPh>
    <rPh sb="13" eb="15">
      <t>シンセイ</t>
    </rPh>
    <rPh sb="19" eb="21">
      <t>コベツ</t>
    </rPh>
    <rPh sb="21" eb="23">
      <t>キノウ</t>
    </rPh>
    <rPh sb="23" eb="25">
      <t>クンレン</t>
    </rPh>
    <rPh sb="25" eb="27">
      <t>カサン</t>
    </rPh>
    <rPh sb="31" eb="32">
      <t>スデ</t>
    </rPh>
    <rPh sb="33" eb="35">
      <t>サンテイ</t>
    </rPh>
    <rPh sb="40" eb="41">
      <t>マタ</t>
    </rPh>
    <rPh sb="42" eb="46">
      <t>コベツキノウ</t>
    </rPh>
    <rPh sb="46" eb="48">
      <t>クンレン</t>
    </rPh>
    <rPh sb="48" eb="50">
      <t>カサン</t>
    </rPh>
    <rPh sb="54" eb="56">
      <t>ドウジ</t>
    </rPh>
    <rPh sb="57" eb="59">
      <t>シンセイ</t>
    </rPh>
    <rPh sb="61" eb="63">
      <t>ヒツヨウ</t>
    </rPh>
    <phoneticPr fontId="6"/>
  </si>
  <si>
    <t>口腔機能向上加算（Ⅰ）</t>
    <rPh sb="0" eb="6">
      <t>コウクウキノウコウジョウ</t>
    </rPh>
    <rPh sb="6" eb="8">
      <t>カサン</t>
    </rPh>
    <phoneticPr fontId="6"/>
  </si>
  <si>
    <t>※LIFEを「あり」にする</t>
    <phoneticPr fontId="6"/>
  </si>
  <si>
    <t>※言語聴覚士、歯科衛生士又は看護職員の資格証のみ添付してください。</t>
    <rPh sb="24" eb="26">
      <t>テンプ</t>
    </rPh>
    <phoneticPr fontId="6"/>
  </si>
  <si>
    <t>口腔機能向上加算（Ⅱ）
※申請するには口腔機能向上加算（Ⅰ）を既に算定しているか又は口腔機能向上加算（Ⅰ）を同時に申請する必要があります。</t>
    <rPh sb="0" eb="6">
      <t>コウクウキノウコウジョウ</t>
    </rPh>
    <rPh sb="6" eb="8">
      <t>カサン</t>
    </rPh>
    <rPh sb="19" eb="23">
      <t>コウクウキノウ</t>
    </rPh>
    <rPh sb="23" eb="25">
      <t>コウジョウ</t>
    </rPh>
    <rPh sb="25" eb="27">
      <t>カサン</t>
    </rPh>
    <phoneticPr fontId="6"/>
  </si>
  <si>
    <t>※人員欠如が生じた月（解消した場合は解消した月）のものを提出してください。</t>
    <rPh sb="28" eb="30">
      <t>テイシュツ</t>
    </rPh>
    <phoneticPr fontId="6"/>
  </si>
  <si>
    <t>送迎減算</t>
    <rPh sb="0" eb="2">
      <t>ソウゲイ</t>
    </rPh>
    <rPh sb="2" eb="4">
      <t>ゲンサン</t>
    </rPh>
    <phoneticPr fontId="11"/>
  </si>
  <si>
    <t>同一建物減算</t>
    <rPh sb="0" eb="2">
      <t>ドウイツ</t>
    </rPh>
    <rPh sb="2" eb="4">
      <t>タテモノ</t>
    </rPh>
    <rPh sb="4" eb="6">
      <t>ゲンサン</t>
    </rPh>
    <phoneticPr fontId="11"/>
  </si>
  <si>
    <t>口腔機能向上加算（Ⅱ）</t>
    <rPh sb="0" eb="2">
      <t>コウクウ</t>
    </rPh>
    <rPh sb="2" eb="4">
      <t>キノウ</t>
    </rPh>
    <rPh sb="4" eb="6">
      <t>コウジョウ</t>
    </rPh>
    <rPh sb="6" eb="8">
      <t>カサン</t>
    </rPh>
    <phoneticPr fontId="11"/>
  </si>
  <si>
    <t>口腔機能向上加算（Ⅰ）</t>
    <rPh sb="0" eb="2">
      <t>コウクウ</t>
    </rPh>
    <rPh sb="2" eb="4">
      <t>キノウ</t>
    </rPh>
    <rPh sb="4" eb="6">
      <t>コウジョウ</t>
    </rPh>
    <rPh sb="6" eb="8">
      <t>カサン</t>
    </rPh>
    <phoneticPr fontId="11"/>
  </si>
  <si>
    <t>栄養改善加算</t>
    <rPh sb="0" eb="2">
      <t>エイヨウ</t>
    </rPh>
    <rPh sb="2" eb="4">
      <t>カイゼン</t>
    </rPh>
    <rPh sb="4" eb="6">
      <t>カサン</t>
    </rPh>
    <phoneticPr fontId="11"/>
  </si>
  <si>
    <t>栄養アセスメント加算</t>
    <rPh sb="0" eb="2">
      <t>エイヨウ</t>
    </rPh>
    <rPh sb="8" eb="10">
      <t>カサン</t>
    </rPh>
    <phoneticPr fontId="11"/>
  </si>
  <si>
    <t>生活機能向上連携加算（Ⅰ）</t>
    <rPh sb="0" eb="10">
      <t>セイカツキノウコウジョウレンケイカサン</t>
    </rPh>
    <phoneticPr fontId="11"/>
  </si>
  <si>
    <t>入浴介助加算（Ⅱ）</t>
    <rPh sb="0" eb="2">
      <t>ニュウヨク</t>
    </rPh>
    <rPh sb="2" eb="4">
      <t>カイジョ</t>
    </rPh>
    <rPh sb="4" eb="6">
      <t>カサン</t>
    </rPh>
    <phoneticPr fontId="11"/>
  </si>
  <si>
    <t>入浴介助加算（Ⅰ）</t>
    <rPh sb="0" eb="2">
      <t>ニュウヨク</t>
    </rPh>
    <rPh sb="2" eb="4">
      <t>カイジョ</t>
    </rPh>
    <rPh sb="4" eb="6">
      <t>カサン</t>
    </rPh>
    <phoneticPr fontId="11"/>
  </si>
  <si>
    <t>６０３　認知症対応型通所介護費</t>
    <rPh sb="4" eb="7">
      <t>ニンチショウ</t>
    </rPh>
    <rPh sb="7" eb="9">
      <t>タイオウ</t>
    </rPh>
    <rPh sb="9" eb="10">
      <t>ガタ</t>
    </rPh>
    <rPh sb="10" eb="12">
      <t>ツウショ</t>
    </rPh>
    <rPh sb="12" eb="15">
      <t>カイゴヒ</t>
    </rPh>
    <phoneticPr fontId="11"/>
  </si>
  <si>
    <t>【認知症対応型通所介護の加算・減算に関する要件　概要】</t>
    <rPh sb="1" eb="4">
      <t>ニンチショウ</t>
    </rPh>
    <rPh sb="4" eb="6">
      <t>タイオウ</t>
    </rPh>
    <rPh sb="6" eb="7">
      <t>ガタ</t>
    </rPh>
    <rPh sb="7" eb="9">
      <t>ツウショ</t>
    </rPh>
    <rPh sb="9" eb="11">
      <t>カイゴ</t>
    </rPh>
    <rPh sb="12" eb="14">
      <t>カサン</t>
    </rPh>
    <rPh sb="15" eb="17">
      <t>ゲンサン</t>
    </rPh>
    <rPh sb="18" eb="19">
      <t>カン</t>
    </rPh>
    <rPh sb="21" eb="23">
      <t>ヨウケン</t>
    </rPh>
    <rPh sb="24" eb="26">
      <t>ガイヨウ</t>
    </rPh>
    <phoneticPr fontId="11"/>
  </si>
  <si>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11"/>
  </si>
  <si>
    <t>　①　報酬告示</t>
    <rPh sb="3" eb="5">
      <t>ホウシュウ</t>
    </rPh>
    <rPh sb="5" eb="7">
      <t>コクジ</t>
    </rPh>
    <phoneticPr fontId="11"/>
  </si>
  <si>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11"/>
  </si>
  <si>
    <t>　②　留意事項通知</t>
    <rPh sb="3" eb="5">
      <t>リュウイ</t>
    </rPh>
    <rPh sb="5" eb="7">
      <t>ジコウ</t>
    </rPh>
    <rPh sb="7" eb="9">
      <t>ツウチ</t>
    </rPh>
    <phoneticPr fontId="11"/>
  </si>
  <si>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11"/>
  </si>
  <si>
    <t>　③　Ｑ＆Ａ</t>
    <phoneticPr fontId="11"/>
  </si>
  <si>
    <t>－</t>
    <phoneticPr fontId="11"/>
  </si>
  <si>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11"/>
  </si>
  <si>
    <t>④　通所介護費等の算定方法</t>
    <rPh sb="2" eb="4">
      <t>ツウショ</t>
    </rPh>
    <rPh sb="4" eb="7">
      <t>カイゴヒ</t>
    </rPh>
    <rPh sb="7" eb="8">
      <t>トウ</t>
    </rPh>
    <rPh sb="9" eb="11">
      <t>サンテイ</t>
    </rPh>
    <rPh sb="11" eb="13">
      <t>ホウホウ</t>
    </rPh>
    <phoneticPr fontId="11"/>
  </si>
  <si>
    <t>「厚生労働大臣が定める利用者等の数の基準及び看護職員等の員数の基準並びに通所介護費等の算定方法」（平成12年２月10日厚生省告示第27号）</t>
    <phoneticPr fontId="11"/>
  </si>
  <si>
    <t>⑤　利用者等告示</t>
    <rPh sb="2" eb="5">
      <t>リヨウシャ</t>
    </rPh>
    <rPh sb="5" eb="6">
      <t>トウ</t>
    </rPh>
    <rPh sb="6" eb="8">
      <t>コクジ</t>
    </rPh>
    <phoneticPr fontId="11"/>
  </si>
  <si>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11"/>
  </si>
  <si>
    <t>⑥　大臣基準告示</t>
    <rPh sb="2" eb="4">
      <t>ダイジン</t>
    </rPh>
    <rPh sb="4" eb="6">
      <t>キジュン</t>
    </rPh>
    <rPh sb="6" eb="8">
      <t>コクジ</t>
    </rPh>
    <phoneticPr fontId="11"/>
  </si>
  <si>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11"/>
  </si>
  <si>
    <t>⑦　区分支給限度基準額外告示</t>
    <rPh sb="2" eb="4">
      <t>クブン</t>
    </rPh>
    <rPh sb="4" eb="6">
      <t>シキュウ</t>
    </rPh>
    <rPh sb="6" eb="8">
      <t>ゲンド</t>
    </rPh>
    <rPh sb="8" eb="11">
      <t>キジュンガク</t>
    </rPh>
    <rPh sb="11" eb="12">
      <t>ソト</t>
    </rPh>
    <rPh sb="12" eb="14">
      <t>コクジ</t>
    </rPh>
    <phoneticPr fontId="11"/>
  </si>
  <si>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11"/>
  </si>
  <si>
    <t>⑧　３％加算解釈通知</t>
    <rPh sb="4" eb="6">
      <t>カサン</t>
    </rPh>
    <rPh sb="6" eb="8">
      <t>カイシャク</t>
    </rPh>
    <rPh sb="8" eb="10">
      <t>ツウチ</t>
    </rPh>
    <phoneticPr fontId="11"/>
  </si>
  <si>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11"/>
  </si>
  <si>
    <t>⑨　個別機能訓練加算等解釈通知</t>
    <rPh sb="2" eb="4">
      <t>コベツ</t>
    </rPh>
    <rPh sb="4" eb="6">
      <t>キノウ</t>
    </rPh>
    <rPh sb="6" eb="10">
      <t>クンレンカサン</t>
    </rPh>
    <rPh sb="10" eb="11">
      <t>トウ</t>
    </rPh>
    <rPh sb="11" eb="13">
      <t>カイシャク</t>
    </rPh>
    <rPh sb="13" eb="15">
      <t>ツウチ</t>
    </rPh>
    <phoneticPr fontId="11"/>
  </si>
  <si>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11"/>
  </si>
  <si>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11"/>
  </si>
  <si>
    <t>実
施</t>
  </si>
  <si>
    <t>体
制</t>
  </si>
  <si>
    <t>加算・減算適用要件</t>
  </si>
  <si>
    <t>70／100</t>
    <phoneticPr fontId="11"/>
  </si>
  <si>
    <r>
      <rPr>
        <b/>
        <sz val="9"/>
        <rFont val="ＭＳ Ｐゴシック"/>
        <family val="3"/>
        <charset val="128"/>
      </rPr>
      <t>【報酬告示】　別表３　注１　</t>
    </r>
    <r>
      <rPr>
        <sz val="9"/>
        <rFont val="ＭＳ Ｐゴシック"/>
        <family val="3"/>
        <charset val="128"/>
      </rPr>
      <t xml:space="preserve">
　別に厚生労働大臣が定める施設基準に適合しているものとして市町村長に届け出た単独型・併設型指定認知症対応型通所介護事業所(指定地域密着型サービス基準第42条第1項に規定する単独型・併設型指定認知症対応型通所介護事業所をいう。以下同じ。)又は共用型指定認知症対応型通所介護事業所(指定地域密着型サービス基準第45条第1項に規定する共用型指定認知症対応型通所介護事業所をいう。以下同じ。)において、指定認知症対応型通所介護(指定地域密着型サービス基準第41条に規定する指定認知症対応型通所介護をいう。以下同じ。)を行った場合に、当該施設基準に掲げる区分に従い、利用者の要介護状態区分に応じて、現に要した時間ではなく、認知症対応型通所介護計画(指定地域密着型サービス基準第52条第1項に規定する認知症対応型通所介護計画をいう。以下同じ。)に位置付けられた内容の指定認知症対応型通所介護を行うのに要する標準的な時間で、それぞれ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1" eb="12">
      <t>チュウ</t>
    </rPh>
    <phoneticPr fontId="11"/>
  </si>
  <si>
    <r>
      <rPr>
        <b/>
        <sz val="9"/>
        <rFont val="ＭＳ Ｐゴシック"/>
        <family val="3"/>
        <charset val="128"/>
      </rPr>
      <t>【通所介護費等の算定方法】　６　イ</t>
    </r>
    <r>
      <rPr>
        <sz val="9"/>
        <rFont val="ＭＳ Ｐゴシック"/>
        <family val="3"/>
        <charset val="128"/>
      </rPr>
      <t xml:space="preserve">
　指定認知症対応型通所介護の月平均の利用者の数（指定認知症対応型通所介護事業者が指定介護予防認知症対応型通所介護事業者の指定を併せて受け，かつ，指定認知症対応型通所介護の事業と指定介護予防認知症対応型通所介護の事業とが同一の事業所において一体的に運営されている場合にあっては，指定認知症対応型通所介護の利用者の数及び指定介護予防認知症対応型通所介護の利用者の数の合計数）が次の表の上〔左〕欄に掲げる基準に該当する場合における認知症対応型通所介護費については，同表の下〔右〕欄に掲げるところにより算定する。</t>
    </r>
    <rPh sb="1" eb="3">
      <t>ツウショ</t>
    </rPh>
    <rPh sb="3" eb="6">
      <t>カイゴヒ</t>
    </rPh>
    <rPh sb="6" eb="7">
      <t>トウ</t>
    </rPh>
    <rPh sb="8" eb="10">
      <t>サンテイ</t>
    </rPh>
    <rPh sb="10" eb="12">
      <t>ホウホウ</t>
    </rPh>
    <phoneticPr fontId="11"/>
  </si>
  <si>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11"/>
  </si>
  <si>
    <t>厚生労働大臣が定める認知症対応型通所介護費の算定方法</t>
    <rPh sb="0" eb="2">
      <t>コウセイ</t>
    </rPh>
    <rPh sb="2" eb="4">
      <t>ロウドウ</t>
    </rPh>
    <rPh sb="4" eb="6">
      <t>ダイジン</t>
    </rPh>
    <rPh sb="7" eb="8">
      <t>サダ</t>
    </rPh>
    <rPh sb="10" eb="13">
      <t>ニンチショウ</t>
    </rPh>
    <rPh sb="13" eb="15">
      <t>タイオウ</t>
    </rPh>
    <rPh sb="15" eb="16">
      <t>ガタ</t>
    </rPh>
    <rPh sb="16" eb="18">
      <t>ツウショ</t>
    </rPh>
    <rPh sb="18" eb="21">
      <t>カイゴヒ</t>
    </rPh>
    <rPh sb="22" eb="24">
      <t>サンテイ</t>
    </rPh>
    <rPh sb="24" eb="26">
      <t>ホウホウ</t>
    </rPh>
    <phoneticPr fontId="11"/>
  </si>
  <si>
    <t>　施行規則第131条の４の規定に基づき市町村長に提出した運営規程に定められている利用定員を超えること。</t>
    <phoneticPr fontId="11"/>
  </si>
  <si>
    <t>　指定地域密着型サービス介護給付費単位数表の所定単位数に100分の70を乗じて得た単位数を用いて，指定地域密着型サービスに要する費用の額の算定に関する基準の例により算定する。</t>
    <phoneticPr fontId="11"/>
  </si>
  <si>
    <r>
      <rPr>
        <b/>
        <sz val="9"/>
        <rFont val="ＭＳ Ｐゴシック"/>
        <family val="3"/>
        <charset val="128"/>
      </rPr>
      <t>【留意事項通知】第２の１（６）</t>
    </r>
    <r>
      <rPr>
        <sz val="9"/>
        <rFont val="ＭＳ Ｐゴシック"/>
        <family val="3"/>
        <charset val="128"/>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11"/>
  </si>
  <si>
    <r>
      <rPr>
        <b/>
        <sz val="9"/>
        <rFont val="ＭＳ Ｐゴシック"/>
        <family val="3"/>
        <charset val="128"/>
      </rPr>
      <t>【通所介護費等の算定方法】　６　ロ　</t>
    </r>
    <r>
      <rPr>
        <sz val="9"/>
        <rFont val="ＭＳ Ｐゴシック"/>
        <family val="3"/>
        <charset val="128"/>
      </rPr>
      <t xml:space="preserve">
　単独型・併設型指定認知症対応型通所介護事業所の看護職員又は介護職員の員数が次の表の上〔左〕欄に掲げる員数の基準に該当する場合における認知症対応型通所介護費（認知症対応型通所介護費（Ⅰ）に限る。）については，同表の下〔右〕欄に掲げるところにより算定する。</t>
    </r>
    <rPh sb="1" eb="3">
      <t>ツウショ</t>
    </rPh>
    <rPh sb="3" eb="6">
      <t>カイゴヒ</t>
    </rPh>
    <rPh sb="6" eb="7">
      <t>トウ</t>
    </rPh>
    <rPh sb="8" eb="10">
      <t>サンテイ</t>
    </rPh>
    <rPh sb="10" eb="12">
      <t>ホウホウ</t>
    </rPh>
    <phoneticPr fontId="11"/>
  </si>
  <si>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11"/>
  </si>
  <si>
    <t>　指定地域密着型サービス基準第42条に定める員数を置いていないこと。</t>
    <phoneticPr fontId="11"/>
  </si>
  <si>
    <r>
      <rPr>
        <b/>
        <sz val="9"/>
        <rFont val="ＭＳ Ｐゴシック"/>
        <family val="3"/>
        <charset val="128"/>
      </rPr>
      <t>【通所介護費等の算定方法】　６　ハ　</t>
    </r>
    <r>
      <rPr>
        <sz val="9"/>
        <rFont val="ＭＳ Ｐゴシック"/>
        <family val="3"/>
        <charset val="128"/>
      </rPr>
      <t xml:space="preserve">
　共用型指定認知症対応型通所介護事業所の看護職員又は介護職員の員数が次の表の上〔左〕欄に掲げる員数の基準に該当する場合における認知症対応型通所介護費（認知症対応型通所介護費（Ⅱ）に限る。）については，同表の下〔右〕欄に掲げるところにより算定する。</t>
    </r>
    <rPh sb="1" eb="3">
      <t>ツウショ</t>
    </rPh>
    <rPh sb="3" eb="6">
      <t>カイゴヒ</t>
    </rPh>
    <rPh sb="6" eb="7">
      <t>トウ</t>
    </rPh>
    <rPh sb="8" eb="10">
      <t>サンテイ</t>
    </rPh>
    <rPh sb="10" eb="12">
      <t>ホウホウ</t>
    </rPh>
    <phoneticPr fontId="11"/>
  </si>
  <si>
    <t>　指定地域密着型サービス基準第45条に定める員数を置いていないこと。</t>
    <phoneticPr fontId="11"/>
  </si>
  <si>
    <r>
      <rPr>
        <b/>
        <sz val="9"/>
        <rFont val="ＭＳ Ｐゴシック"/>
        <family val="3"/>
        <charset val="128"/>
      </rPr>
      <t>【留意事項通知】第２の１（８）</t>
    </r>
    <r>
      <rPr>
        <sz val="9"/>
        <rFont val="ＭＳ Ｐゴシック"/>
        <family val="3"/>
        <charset val="128"/>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11"/>
  </si>
  <si>
    <t>２時間以上３時間未満の認知症対応型通所介護を行う場合</t>
    <rPh sb="11" eb="14">
      <t>ニンチショウ</t>
    </rPh>
    <rPh sb="14" eb="17">
      <t>タイオウガタ</t>
    </rPh>
    <phoneticPr fontId="11"/>
  </si>
  <si>
    <t>63／100</t>
    <phoneticPr fontId="11"/>
  </si>
  <si>
    <r>
      <rPr>
        <b/>
        <sz val="9"/>
        <rFont val="ＭＳ Ｐゴシック"/>
        <family val="3"/>
        <charset val="128"/>
      </rPr>
      <t>【報酬告示】別表３ 注２</t>
    </r>
    <r>
      <rPr>
        <sz val="9"/>
        <rFont val="ＭＳ Ｐゴシック"/>
        <family val="3"/>
        <charset val="128"/>
      </rPr>
      <t xml:space="preserve">
　別に厚生労働大臣が定める基準に適合する利用者に対して、所要時間2時間以上3時間未満の指定認知症対応型通所介護を行う場合は、注1の施設基準に掲げる区分に従い、イ(1)(二)若しくは(2)(二)又はロ(2)の所定単位数の100分の63に相当する単位数を算定する。</t>
    </r>
    <rPh sb="1" eb="3">
      <t>ホウシュウ</t>
    </rPh>
    <rPh sb="3" eb="5">
      <t>コクジ</t>
    </rPh>
    <rPh sb="6" eb="8">
      <t>ベッピョウ</t>
    </rPh>
    <rPh sb="10" eb="11">
      <t>チュウ</t>
    </rPh>
    <phoneticPr fontId="11"/>
  </si>
  <si>
    <r>
      <rPr>
        <b/>
        <sz val="9"/>
        <rFont val="ＭＳ Ｐゴシック"/>
        <family val="3"/>
        <charset val="128"/>
      </rPr>
      <t>【利用者等告示】36</t>
    </r>
    <r>
      <rPr>
        <sz val="9"/>
        <rFont val="ＭＳ Ｐゴシック"/>
        <family val="3"/>
        <charset val="128"/>
      </rPr>
      <t>　
　指定地域密着型サービス介護給付費単位数表の認知症対応型通所介護費の注2（※２時間以上３時間未満の認知症対応型通所介護を行う場合）の厚生労働大臣が定める基準に適合する利用者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51" eb="53">
      <t>ジカン</t>
    </rPh>
    <rPh sb="53" eb="55">
      <t>イジョウ</t>
    </rPh>
    <rPh sb="56" eb="58">
      <t>ジカン</t>
    </rPh>
    <rPh sb="58" eb="60">
      <t>ミマン</t>
    </rPh>
    <rPh sb="61" eb="67">
      <t>ニンチショウタイオウガタ</t>
    </rPh>
    <rPh sb="67" eb="69">
      <t>ツウショ</t>
    </rPh>
    <rPh sb="69" eb="71">
      <t>カイゴ</t>
    </rPh>
    <rPh sb="72" eb="73">
      <t>オコナ</t>
    </rPh>
    <rPh sb="74" eb="76">
      <t>バアイ</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11"/>
  </si>
  <si>
    <r>
      <rPr>
        <b/>
        <sz val="9"/>
        <rFont val="ＭＳ Ｐゴシック"/>
        <family val="3"/>
        <charset val="128"/>
      </rPr>
      <t xml:space="preserve">【留意事項通知】第２の４（２）
</t>
    </r>
    <r>
      <rPr>
        <sz val="9"/>
        <rFont val="ＭＳ Ｐゴシック"/>
        <family val="3"/>
        <charset val="128"/>
      </rPr>
      <t>　３の２（２）（※）を準用する。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rPh sb="27" eb="29">
      <t>ジュンヨウ</t>
    </rPh>
    <phoneticPr fontId="11"/>
  </si>
  <si>
    <t>感染症又は災害の発生を理由とする利用者数の減少が一定以上生じている場合の基本報酬への加算</t>
    <phoneticPr fontId="11"/>
  </si>
  <si>
    <t>３／100</t>
    <phoneticPr fontId="11"/>
  </si>
  <si>
    <r>
      <rPr>
        <b/>
        <sz val="9"/>
        <rFont val="ＭＳ Ｐゴシック"/>
        <family val="3"/>
        <charset val="128"/>
      </rPr>
      <t>【報酬告示】別表３ 注３</t>
    </r>
    <r>
      <rPr>
        <sz val="9"/>
        <rFont val="ＭＳ Ｐゴシック"/>
        <family val="3"/>
        <charset val="128"/>
      </rPr>
      <t xml:space="preserve">
　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単独型・併設型指定認知症対応型通所介護事業所又は共用型指定認知症対応型通所介護事業所において、指定認知症対応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0" eb="11">
      <t>チュウ</t>
    </rPh>
    <phoneticPr fontId="11"/>
  </si>
  <si>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感染症又は災害の発生を理由とする利用者数の減少が一定以上生じている場合の基本報酬への加算）、注5及び注17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11"/>
  </si>
  <si>
    <r>
      <rPr>
        <b/>
        <sz val="9"/>
        <rFont val="ＭＳ Ｐゴシック"/>
        <family val="3"/>
        <charset val="128"/>
      </rPr>
      <t>【留意事項通知】第２の４（３）</t>
    </r>
    <r>
      <rPr>
        <sz val="9"/>
        <rFont val="ＭＳ Ｐゴシック"/>
        <family val="3"/>
        <charset val="128"/>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5" eb="27">
      <t>ハッセイ</t>
    </rPh>
    <rPh sb="28" eb="30">
      <t>リユウ</t>
    </rPh>
    <rPh sb="33" eb="36">
      <t>リヨウシャ</t>
    </rPh>
    <rPh sb="36" eb="37">
      <t>スウ</t>
    </rPh>
    <rPh sb="38" eb="40">
      <t>ゲンショウ</t>
    </rPh>
    <rPh sb="41" eb="43">
      <t>イッテイ</t>
    </rPh>
    <rPh sb="43" eb="45">
      <t>イジョウ</t>
    </rPh>
    <rPh sb="45" eb="46">
      <t>ショウ</t>
    </rPh>
    <rPh sb="50" eb="52">
      <t>バアイ</t>
    </rPh>
    <rPh sb="53" eb="55">
      <t>キホン</t>
    </rPh>
    <rPh sb="55" eb="57">
      <t>ホウシュウ</t>
    </rPh>
    <rPh sb="59" eb="61">
      <t>カサン</t>
    </rPh>
    <rPh sb="62" eb="64">
      <t>ナイヨウ</t>
    </rPh>
    <rPh sb="70" eb="72">
      <t>ベット</t>
    </rPh>
    <rPh sb="72" eb="74">
      <t>ツウチ</t>
    </rPh>
    <rPh sb="75" eb="77">
      <t>サンショウ</t>
    </rPh>
    <phoneticPr fontId="11"/>
  </si>
  <si>
    <r>
      <rPr>
        <b/>
        <sz val="9"/>
        <rFont val="ＭＳ Ｐゴシック"/>
        <family val="3"/>
        <charset val="128"/>
      </rPr>
      <t>【３％加算解釈通知】</t>
    </r>
    <r>
      <rPr>
        <sz val="9"/>
        <rFont val="ＭＳ Ｐゴシック"/>
        <family val="3"/>
        <charset val="128"/>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11"/>
  </si>
  <si>
    <t>【Q&amp;A】</t>
    <phoneticPr fontId="11"/>
  </si>
  <si>
    <t>Ｑ</t>
    <phoneticPr fontId="11"/>
  </si>
  <si>
    <t>Ａ</t>
    <phoneticPr fontId="11"/>
  </si>
  <si>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phoneticPr fontId="11"/>
  </si>
  <si>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11"/>
  </si>
  <si>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phoneticPr fontId="11"/>
  </si>
  <si>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phoneticPr fontId="11"/>
  </si>
  <si>
    <t>　各月の利用延人員数及び前年度の１月当たりの平均利用延人員数は、認知症対応型通所介護については、留意事項通知第２の７（４）及び（５）を準用し算定することとなっているが、指定認知症対応型通所介事業者が指定介護予防認知症対応型通所介護事業者の指定をあわせて受けている場合であって両事業を一体的に実施している場合、指定介護予防認知症対応型通所介護事業所における平均利用延人員数を含むのか。</t>
    <phoneticPr fontId="11"/>
  </si>
  <si>
    <t>　貴見のとおり。（令和３年度介護報酬改定Ｑ＆Ａ vol.1 問４）</t>
    <rPh sb="1" eb="3">
      <t>キケン</t>
    </rPh>
    <phoneticPr fontId="11"/>
  </si>
  <si>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phoneticPr fontId="11"/>
  </si>
  <si>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phoneticPr fontId="11"/>
  </si>
  <si>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phoneticPr fontId="11"/>
  </si>
  <si>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phoneticPr fontId="11"/>
  </si>
  <si>
    <t>⑥</t>
    <phoneticPr fontId="11"/>
  </si>
  <si>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phoneticPr fontId="11"/>
  </si>
  <si>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phoneticPr fontId="11"/>
  </si>
  <si>
    <t>⑦</t>
    <phoneticPr fontId="11"/>
  </si>
  <si>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phoneticPr fontId="11"/>
  </si>
  <si>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phoneticPr fontId="11"/>
  </si>
  <si>
    <t>⑧</t>
    <phoneticPr fontId="11"/>
  </si>
  <si>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11"/>
  </si>
  <si>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phoneticPr fontId="11"/>
  </si>
  <si>
    <t>⑨</t>
    <phoneticPr fontId="11"/>
  </si>
  <si>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phoneticPr fontId="11"/>
  </si>
  <si>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phoneticPr fontId="11"/>
  </si>
  <si>
    <t>⑩</t>
    <phoneticPr fontId="11"/>
  </si>
  <si>
    <t>　３％加算や規模区分の特例を適用する場合は、通所介護事業所等を利用する全ての利用者に対し適用する必要があるのか。</t>
    <phoneticPr fontId="11"/>
  </si>
  <si>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phoneticPr fontId="11"/>
  </si>
  <si>
    <t>⑪</t>
    <phoneticPr fontId="11"/>
  </si>
  <si>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phoneticPr fontId="11"/>
  </si>
  <si>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phoneticPr fontId="11"/>
  </si>
  <si>
    <t>⑫</t>
    <phoneticPr fontId="11"/>
  </si>
  <si>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phoneticPr fontId="11"/>
  </si>
  <si>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phoneticPr fontId="11"/>
  </si>
  <si>
    <t>⑬</t>
    <phoneticPr fontId="11"/>
  </si>
  <si>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phoneticPr fontId="11"/>
  </si>
  <si>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phoneticPr fontId="11"/>
  </si>
  <si>
    <t>⑭</t>
    <phoneticPr fontId="11"/>
  </si>
  <si>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phoneticPr fontId="11"/>
  </si>
  <si>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phoneticPr fontId="11"/>
  </si>
  <si>
    <t>８時間以上９時間未満の報酬区分によるサービス提供の前後に行う日常生活上の世話</t>
    <phoneticPr fontId="11"/>
  </si>
  <si>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11"/>
  </si>
  <si>
    <r>
      <rPr>
        <b/>
        <sz val="9"/>
        <rFont val="ＭＳ Ｐゴシック"/>
        <family val="3"/>
        <charset val="128"/>
      </rPr>
      <t>【報酬告示】別表３ 注４</t>
    </r>
    <r>
      <rPr>
        <sz val="9"/>
        <rFont val="ＭＳ Ｐゴシック"/>
        <family val="3"/>
        <charset val="128"/>
      </rPr>
      <t xml:space="preserve">
　日常生活上の世話を行った後に引き続き所要時間8時間以上9時間未満の指定認知症対応型通所介護を行った場合又は所要時間8時間以上9時間未満の指定認知症対応型通所介護を行った後に引き続き日常生活上の世話を行った場合であって、当該指定認知症対応型通所介護の所要時間と当該指定認知症対応型通所介護の前後に行った日常生活上の世話の所要時間を通算した時間(以下この注において「算定対象時間」という。)が9時間以上となった場合は、次に掲げる区分に応じ、次に掲げる単位数を所定単位数に加算する。</t>
    </r>
    <rPh sb="1" eb="3">
      <t>ホウシュウ</t>
    </rPh>
    <rPh sb="3" eb="5">
      <t>コクジ</t>
    </rPh>
    <rPh sb="6" eb="8">
      <t>ベッピョウ</t>
    </rPh>
    <rPh sb="10" eb="11">
      <t>チュウ</t>
    </rPh>
    <phoneticPr fontId="11"/>
  </si>
  <si>
    <r>
      <rPr>
        <b/>
        <sz val="9"/>
        <rFont val="ＭＳ Ｐゴシック"/>
        <family val="3"/>
        <charset val="128"/>
      </rPr>
      <t>【留意事項通知】第２の４（４）</t>
    </r>
    <r>
      <rPr>
        <sz val="9"/>
        <rFont val="ＭＳ Ｐゴシック"/>
        <family val="3"/>
        <charset val="128"/>
      </rPr>
      <t xml:space="preserve">
　３の２（４）（※）を準用する。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rPh sb="27" eb="29">
      <t>ジュンヨウ</t>
    </rPh>
    <phoneticPr fontId="11"/>
  </si>
  <si>
    <t>　延長加算の所要時間はどのように算定するのか。</t>
    <phoneticPr fontId="11"/>
  </si>
  <si>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11"/>
  </si>
  <si>
    <t>　所要時間が８時間未満の場合でも、延長加算を算定することはできるか。</t>
    <phoneticPr fontId="11"/>
  </si>
  <si>
    <t>　延長加算は、所要時間８時間以上９時間未満の指定通所介護等を行った後に引き続き日常生活上の世話を行った場合等に算定するものであることから、算定できない。（令和３年度介護報酬改定Ｑ＆Ａ vol.3 問27）</t>
    <phoneticPr fontId="11"/>
  </si>
  <si>
    <t>　サービス提供時間の終了後から延長加算に係るサービスが始まるまでの間はどのような人員配置が必要となるのか。</t>
    <phoneticPr fontId="11"/>
  </si>
  <si>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phoneticPr fontId="11"/>
  </si>
  <si>
    <t>　延長サービスに係る利用料はどのような場合に徴収できるのか。</t>
    <phoneticPr fontId="11"/>
  </si>
  <si>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phoneticPr fontId="11"/>
  </si>
  <si>
    <t>　９時間の通所介護等の前後に送迎を行い、居宅内介助等を実施する場合も延長加算は算定可能か。</t>
    <phoneticPr fontId="11"/>
  </si>
  <si>
    <t>　延長加算については、算定して差し支えない。（平成27年度介護報酬改定に関するQ&amp;A（平成27年4月1日）問56）</t>
    <rPh sb="53" eb="54">
      <t>ト</t>
    </rPh>
    <phoneticPr fontId="11"/>
  </si>
  <si>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phoneticPr fontId="11"/>
  </si>
  <si>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phoneticPr fontId="11"/>
  </si>
  <si>
    <t>　通所介護等の利用者が自宅には帰らず、別の宿泊場所に行くまでの間、延長して介護を実施した場合、延長加算は算定できるか。</t>
    <phoneticPr fontId="11"/>
  </si>
  <si>
    <t>　算定できる。（平成27年度介護報酬改定に関するQ&amp;A（平成27年4月1日）問58）</t>
    <rPh sb="1" eb="3">
      <t>サンテイ</t>
    </rPh>
    <phoneticPr fontId="11"/>
  </si>
  <si>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phoneticPr fontId="11"/>
  </si>
  <si>
    <t>　同一日に宿泊サービスの提供を受ける場合は、延長加算を算定することは適当ではない。（平成27年度介護報酬改定に関するQ&amp;A（平成27年4月1日）問59）</t>
    <phoneticPr fontId="11"/>
  </si>
  <si>
    <t>中山間地域等に居住する者へのサービス提供加算</t>
    <phoneticPr fontId="11"/>
  </si>
  <si>
    <t>5／100
（１日につき）</t>
    <rPh sb="8" eb="9">
      <t>ニチ</t>
    </rPh>
    <phoneticPr fontId="11"/>
  </si>
  <si>
    <r>
      <t>【報酬告示】別表３ 注５
　</t>
    </r>
    <r>
      <rPr>
        <sz val="9"/>
        <rFont val="ＭＳ Ｐゴシック"/>
        <family val="3"/>
        <charset val="128"/>
      </rPr>
      <t>単独型・併設型指定認知症対応型通所介護事業所又は共用型指定認知症対応型通所介護事業所の従業者が、別に厚生労働大臣が定める地域に居住している利用者に対して、通常の事業の実施地域を越えて、指定認知症対応型通所介護を行った場合は、１日につき所定単位数の100分の５に相当する単位数を所定単位数に加算する。</t>
    </r>
    <phoneticPr fontId="11"/>
  </si>
  <si>
    <r>
      <t>【厚生労働大臣が定める地域】平成21年厚生労働省告示８３号２　　　　　　　　　　　　　　　　　　　　　　　　　　　　　　　　　　　　　　　　　　　　　　　　　　　　　　　　　　　　　　　　　　　　　　　　　　　　　　　　　　　　　</t>
    </r>
    <r>
      <rPr>
        <sz val="9"/>
        <rFont val="ＭＳ Ｐゴシック"/>
        <family val="3"/>
        <charset val="128"/>
      </rPr>
      <t xml:space="preserve">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
</t>
    </r>
    <phoneticPr fontId="11"/>
  </si>
  <si>
    <t>40単位
（１日につき）</t>
    <rPh sb="2" eb="4">
      <t>タンイ</t>
    </rPh>
    <rPh sb="7" eb="8">
      <t>ニチ</t>
    </rPh>
    <phoneticPr fontId="11"/>
  </si>
  <si>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1"/>
  </si>
  <si>
    <r>
      <rPr>
        <b/>
        <sz val="9"/>
        <rFont val="ＭＳ Ｐゴシック"/>
        <family val="3"/>
        <charset val="128"/>
      </rPr>
      <t>【大臣基準告示】14の３　イ</t>
    </r>
    <r>
      <rPr>
        <sz val="9"/>
        <rFont val="ＭＳ Ｐゴシック"/>
        <family val="3"/>
        <charset val="128"/>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11"/>
  </si>
  <si>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phoneticPr fontId="11"/>
  </si>
  <si>
    <t>　前段については、差し支えない。後段については、「加算Ⅱ」と記載させることとする。（「加算Ⅱ」と記載した場合であっても、入浴介助加算(Ⅰ)を算定することは可能である。）（令和３年度介護報酬改定Ｑ＆Ａ vol.8 問６）</t>
    <phoneticPr fontId="11"/>
  </si>
  <si>
    <t>55単位
（１日につき）</t>
    <rPh sb="2" eb="4">
      <t>タンイ</t>
    </rPh>
    <rPh sb="7" eb="8">
      <t>ニチ</t>
    </rPh>
    <phoneticPr fontId="11"/>
  </si>
  <si>
    <r>
      <rPr>
        <b/>
        <sz val="9"/>
        <rFont val="ＭＳ Ｐゴシック"/>
        <family val="3"/>
        <charset val="128"/>
      </rPr>
      <t>【報酬告示】別表３ 注６</t>
    </r>
    <r>
      <rPr>
        <sz val="9"/>
        <rFont val="ＭＳ Ｐゴシック"/>
        <family val="3"/>
        <charset val="128"/>
      </rPr>
      <t xml:space="preserve">
　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0" eb="11">
      <t>チュウ</t>
    </rPh>
    <rPh sb="147" eb="149">
      <t>ニュウヨク</t>
    </rPh>
    <rPh sb="149" eb="151">
      <t>カイジョ</t>
    </rPh>
    <rPh sb="151" eb="153">
      <t>カサン</t>
    </rPh>
    <rPh sb="157" eb="159">
      <t>サンテイ</t>
    </rPh>
    <rPh sb="163" eb="165">
      <t>バアイ</t>
    </rPh>
    <rPh sb="171" eb="173">
      <t>ニュウヨク</t>
    </rPh>
    <rPh sb="173" eb="175">
      <t>カイジョ</t>
    </rPh>
    <rPh sb="175" eb="177">
      <t>カサン</t>
    </rPh>
    <rPh sb="181" eb="183">
      <t>サンテイ</t>
    </rPh>
    <phoneticPr fontId="11"/>
  </si>
  <si>
    <r>
      <rPr>
        <b/>
        <sz val="9"/>
        <rFont val="ＭＳ Ｐゴシック"/>
        <family val="3"/>
        <charset val="128"/>
      </rPr>
      <t>【大臣基準告示】14の３　ロ</t>
    </r>
    <r>
      <rPr>
        <sz val="9"/>
        <rFont val="ＭＳ Ｐゴシック"/>
        <family val="3"/>
        <charset val="128"/>
      </rPr>
      <t xml:space="preserve">
　通所介護費、地域密着型通所介護費、認知症対応型通所介護費及び介護予防認知症対応型通所介護費における入浴介助加算の基準
　次のいずれにも適合すること。
⑴ イに掲げる基準（※入浴介助加算（Ⅰ）を参照。）に適合すること。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102" eb="104">
      <t>ニュウヨク</t>
    </rPh>
    <rPh sb="104" eb="106">
      <t>カイジョ</t>
    </rPh>
    <rPh sb="106" eb="108">
      <t>カサン</t>
    </rPh>
    <rPh sb="112" eb="114">
      <t>サンショウ</t>
    </rPh>
    <phoneticPr fontId="11"/>
  </si>
  <si>
    <t>　入浴介助加算(Ⅱ)は、利用者が居宅において利用者自身で又は家族等の介助により入浴を行うことができるようになることを目的とするものであるが、この場合の「居宅」とはどのような場所が想定されるのか。</t>
    <phoneticPr fontId="11"/>
  </si>
  <si>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phoneticPr fontId="11"/>
  </si>
  <si>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phoneticPr fontId="11"/>
  </si>
  <si>
    <t>・　地域包括支援センターの担当職員、福祉・住環境コーディネーター２級以上の者等が想定される。
・　なお、通所リハビリテーションについても同様に取扱う。（令和３年度介護報酬改定Ｑ＆Ａ vol.8 問２）</t>
    <phoneticPr fontId="11"/>
  </si>
  <si>
    <t>　入浴介助加算(Ⅱ)については、算定にあたって利用者の居宅を訪問し、浴室における当該利用者の動作及び浴室の環境を評価することとなっているが、この評価は算定開始後も定期的に行う必要があるのか。</t>
    <phoneticPr fontId="11"/>
  </si>
  <si>
    <t>　当該利用者の身体状況や居宅の浴室の環境に変化が認められた場合に再評価や個別の入浴計画の見直しを行うこととする。（令和３年度介護報酬改定Ｑ＆Ａ vol.8 問３）</t>
    <phoneticPr fontId="11"/>
  </si>
  <si>
    <t>　入浴介助加算(Ⅱ)では、個別の入浴計画に基づき、個浴その他の利用者の居宅の状況に近い環境にて、入浴介助を行うこととなっているが、この場合の入浴介助とは具体的にどのような介助を想定しているのか。</t>
    <phoneticPr fontId="11"/>
  </si>
  <si>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11"/>
  </si>
  <si>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phoneticPr fontId="11"/>
  </si>
  <si>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phoneticPr fontId="11"/>
  </si>
  <si>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11"/>
  </si>
  <si>
    <r>
      <rPr>
        <b/>
        <sz val="9"/>
        <rFont val="ＭＳ Ｐゴシック"/>
        <family val="3"/>
        <charset val="128"/>
      </rPr>
      <t>【大臣基準告示】15の２　イ</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1"/>
  </si>
  <si>
    <r>
      <rPr>
        <b/>
        <sz val="8"/>
        <rFont val="ＭＳ Ｐゴシック"/>
        <family val="3"/>
        <charset val="128"/>
      </rPr>
      <t>【留意事項通知】第２の４（６）
　</t>
    </r>
    <r>
      <rPr>
        <sz val="8"/>
        <rFont val="ＭＳ Ｐゴシック"/>
        <family val="3"/>
        <charset val="128"/>
      </rPr>
      <t>地域密着型通所介護と同様であるので、３の２（10）（※）を参照されたい。</t>
    </r>
    <r>
      <rPr>
        <b/>
        <sz val="8"/>
        <rFont val="ＭＳ Ｐゴシック"/>
        <family val="3"/>
        <charset val="128"/>
      </rPr>
      <t xml:space="preserve">
</t>
    </r>
    <r>
      <rPr>
        <sz val="8"/>
        <rFont val="ＭＳ Ｐゴシック"/>
        <family val="3"/>
        <charset val="128"/>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rPh sb="17" eb="19">
      <t>チイキ</t>
    </rPh>
    <rPh sb="19" eb="22">
      <t>ミッチャクガタ</t>
    </rPh>
    <rPh sb="22" eb="24">
      <t>ツウショ</t>
    </rPh>
    <rPh sb="24" eb="26">
      <t>カイゴ</t>
    </rPh>
    <rPh sb="27" eb="29">
      <t>ドウヨウ</t>
    </rPh>
    <rPh sb="46" eb="48">
      <t>サンショウ</t>
    </rPh>
    <phoneticPr fontId="11"/>
  </si>
  <si>
    <t>　指定認知症対応型通所介護事業所は、生活機能向上連携加算に係る業務について指定訪問リハビリテーション事業所又は指定通所リハビリテーション事業所若しくは医療提供施設と委託契約を締結し、業務に必要な費用を指定訪問リハビリテーション事業所等に支払うことになると考えて良いか。</t>
    <phoneticPr fontId="11"/>
  </si>
  <si>
    <t>　貴見の通りである。なお、委託料についてはそれぞれの合意により適切に設定する必要がある。（平成30年度介護報酬改定Q&amp;A （平成30年３月23日） 問109）</t>
    <rPh sb="45" eb="47">
      <t>ヘイセイ</t>
    </rPh>
    <rPh sb="49" eb="51">
      <t>ネンド</t>
    </rPh>
    <rPh sb="51" eb="53">
      <t>カイゴ</t>
    </rPh>
    <rPh sb="53" eb="55">
      <t>ホウシュウ</t>
    </rPh>
    <rPh sb="55" eb="57">
      <t>カイテイ</t>
    </rPh>
    <rPh sb="62" eb="64">
      <t>ヘイセイ</t>
    </rPh>
    <rPh sb="66" eb="67">
      <t>ネン</t>
    </rPh>
    <rPh sb="68" eb="69">
      <t>ガツ</t>
    </rPh>
    <rPh sb="71" eb="72">
      <t>ニチ</t>
    </rPh>
    <rPh sb="74" eb="75">
      <t>ト</t>
    </rPh>
    <phoneticPr fontId="11"/>
  </si>
  <si>
    <t>　生活機能向上連携加算は、同一法人の指定訪問リハビリテー　ション事業所若しくは指定通所リハビリテーション事業所又はリハビリテーションを実施している医療提供施設（原則として許可病床数200床未満のものに限る。）と連携する場合も算定できるものと考えてよいか。</t>
    <phoneticPr fontId="11"/>
  </si>
  <si>
    <t>・貴見のとおりである。
・なお、連携先について、地域包括ケアシステムの推進に向けた在宅医療の主たる担い手として想定されている200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（平成30年３月23日） 問110）</t>
    <phoneticPr fontId="11"/>
  </si>
  <si>
    <t>生活機能向上連携加算（Ⅱ）</t>
    <rPh sb="0" eb="10">
      <t>セイカツキノウコウジョウレンケイカサン</t>
    </rPh>
    <phoneticPr fontId="11"/>
  </si>
  <si>
    <t>200単位
（１月につき）
※　個別機能訓練加算を算定している場合は、100単位（１月につき）</t>
    <rPh sb="38" eb="40">
      <t>タンイ</t>
    </rPh>
    <rPh sb="42" eb="43">
      <t>ツキ</t>
    </rPh>
    <phoneticPr fontId="11"/>
  </si>
  <si>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注8（※個別機能訓練加算）を算定している場合、(1)は算定せず、(2)は1月につき100単位を所定単位数に加算する。</t>
    </r>
    <rPh sb="1" eb="3">
      <t>ホウシュウ</t>
    </rPh>
    <rPh sb="3" eb="5">
      <t>コクジ</t>
    </rPh>
    <rPh sb="6" eb="8">
      <t>ベッピョウ</t>
    </rPh>
    <rPh sb="10" eb="11">
      <t>チュウ</t>
    </rPh>
    <rPh sb="163" eb="165">
      <t>セイカツ</t>
    </rPh>
    <rPh sb="165" eb="167">
      <t>キノウ</t>
    </rPh>
    <rPh sb="167" eb="169">
      <t>コウジョウ</t>
    </rPh>
    <rPh sb="169" eb="171">
      <t>レンケイ</t>
    </rPh>
    <rPh sb="171" eb="173">
      <t>カサン</t>
    </rPh>
    <rPh sb="323" eb="331">
      <t>コベツキノウクンレンカサン</t>
    </rPh>
    <phoneticPr fontId="11"/>
  </si>
  <si>
    <r>
      <rPr>
        <b/>
        <sz val="9"/>
        <rFont val="ＭＳ Ｐゴシック"/>
        <family val="3"/>
        <charset val="128"/>
      </rPr>
      <t>【大臣基準告示】15の２　ロ</t>
    </r>
    <r>
      <rPr>
        <sz val="9"/>
        <rFont val="ＭＳ Ｐゴシック"/>
        <family val="3"/>
        <charset val="128"/>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11"/>
  </si>
  <si>
    <r>
      <rPr>
        <b/>
        <sz val="9"/>
        <rFont val="ＭＳ Ｐゴシック"/>
        <family val="3"/>
        <charset val="128"/>
      </rPr>
      <t xml:space="preserve">【留意事項通知】第２の４（６）
</t>
    </r>
    <r>
      <rPr>
        <sz val="9"/>
        <rFont val="ＭＳ Ｐゴシック"/>
        <family val="3"/>
        <charset val="128"/>
      </rPr>
      <t>　地域密着型通所介護と同様であるので、３の２（10）（※）を参照されたい。
（※）イ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17" eb="19">
      <t>チイキ</t>
    </rPh>
    <rPh sb="19" eb="21">
      <t>ミッチャク</t>
    </rPh>
    <rPh sb="21" eb="22">
      <t>ガタ</t>
    </rPh>
    <rPh sb="22" eb="24">
      <t>ツウショ</t>
    </rPh>
    <rPh sb="24" eb="26">
      <t>カイゴ</t>
    </rPh>
    <rPh sb="27" eb="29">
      <t>ドウヨウ</t>
    </rPh>
    <rPh sb="46" eb="48">
      <t>サンショウ</t>
    </rPh>
    <rPh sb="718" eb="728">
      <t>セイカツキノウコウジョウレンケイカサン</t>
    </rPh>
    <phoneticPr fontId="11"/>
  </si>
  <si>
    <t>個別機能訓練加算（Ⅰ）</t>
    <rPh sb="0" eb="2">
      <t>コベツ</t>
    </rPh>
    <rPh sb="2" eb="4">
      <t>キノウ</t>
    </rPh>
    <rPh sb="4" eb="8">
      <t>クンレンカサン</t>
    </rPh>
    <phoneticPr fontId="11"/>
  </si>
  <si>
    <t>27単位
（１日につき）</t>
    <rPh sb="2" eb="4">
      <t>タンイ</t>
    </rPh>
    <rPh sb="7" eb="8">
      <t>ニチ</t>
    </rPh>
    <phoneticPr fontId="11"/>
  </si>
  <si>
    <r>
      <rPr>
        <b/>
        <sz val="9"/>
        <rFont val="ＭＳ Ｐゴシック"/>
        <family val="3"/>
        <charset val="128"/>
      </rPr>
      <t>【報酬告示】別表３ 注８</t>
    </r>
    <r>
      <rPr>
        <sz val="9"/>
        <rFont val="ＭＳ Ｐゴシック"/>
        <family val="3"/>
        <charset val="128"/>
      </rPr>
      <t xml:space="preserve">
　指定認知症対応型通所介護を行う時間帯に1日120分以上、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6月以上機能訓練指導に従事した経験を有する者に限る。)(以下「理学療法士等」という。)を1名以上配置しているものとして市町村長に届け出た指定認知症対応型通所介護の利用者に対して、機能訓練指導員、看護職員、介護職員、生活相談員その他の職種の者が共同して、利用者ごとに個別機能訓練計画を作成し、当該計画に基づき、計画的に機能訓練を行っている場合には、個別機能訓練加算(Ⅰ)として、1日につき27単位を所定単位数に加算する。</t>
    </r>
    <rPh sb="1" eb="3">
      <t>ホウシュウ</t>
    </rPh>
    <rPh sb="3" eb="5">
      <t>コクジ</t>
    </rPh>
    <rPh sb="6" eb="8">
      <t>ベッピョウ</t>
    </rPh>
    <rPh sb="10" eb="11">
      <t>チュウ</t>
    </rPh>
    <phoneticPr fontId="11"/>
  </si>
  <si>
    <r>
      <rPr>
        <b/>
        <sz val="9"/>
        <rFont val="ＭＳ Ｐゴシック"/>
        <family val="3"/>
        <charset val="128"/>
      </rPr>
      <t xml:space="preserve">【留意事項通知】第２の４（７）
</t>
    </r>
    <r>
      <rPr>
        <sz val="9"/>
        <rFont val="ＭＳ Ｐゴシック"/>
        <family val="3"/>
        <charset val="128"/>
      </rPr>
      <t>① 　個別機能訓練加算は，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４〔認知症対応型通所介護の規定〕において「理学療法士等」という。）が個別機能訓練計画に基づき，計画的に行った機能訓練（以下「個別機能訓練」という。）について算定する。
② 　個別機能訓練は，１日120分以上，専ら機能訓練指導員の職務に従事する理学療法士等を１名以上配置して行うものであること。この場合において，例えば，１週間のうち特定の曜日だけ理学療法士等を配置している場合は，その曜日におけるサービスのみが当該加算の算定対象となる。ただし，この場合，理学療法士等が配置される曜日はあらかじめ定められ，利用者や居宅介護支援事業者に周知されている必要がある。なお，認知症対応型通所介護事業所の看護職員が加算に係る機能訓練指導員の職務に従事する場合には，当該職務の時間は，認知症対応型通所介護事業所における看護職員としての人員基準の算定に含めない。
③ 　個別機能訓練を行うに当たっては，機能訓練指導員，看護職員，介護職員，生活相談員その他の職種の者が共同して，利用者ごとにその目標，実施方法等を内容とする個別機能訓練計画を作成し，これに基づいて行った個別機能訓練の効果，実施方法等について評価等を行う。なお，認知症対応型通所介護においては，個別機能訓練計画に相当する内容を認知症対応型通所介護計画の中に記載する場合は，その記載をもって個別機能訓練計画の作成に代えることができるものとすること。
④ 個別機能訓練を行う場合は、開始時及びその３か月後に１回以上利用者に対して個別機能訓練計画の内容を説明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⑤ 　個別機能訓練に関する記録（実施時間，訓練内容，担当者等）は，利用者ごとに保管され，常に当該事業所の個別機能訓練の従事者により閲覧が可能であるようにすること。</t>
    </r>
    <rPh sb="1" eb="3">
      <t>リュウイ</t>
    </rPh>
    <rPh sb="3" eb="5">
      <t>ジコウ</t>
    </rPh>
    <rPh sb="5" eb="7">
      <t>ツウチ</t>
    </rPh>
    <rPh sb="8" eb="9">
      <t>ダイ</t>
    </rPh>
    <phoneticPr fontId="11"/>
  </si>
  <si>
    <t>　はり師・きゅう師を機能訓練指導員とする際に求められる要件となる、「理学療法士、作業療法士、言語聴覚士、看護職員、柔道整復師又はあん摩マッサージ指圧師の資格を有する機能訓練指導員を配置した事業所で6月以上機能訓練指導に従事した経験」について、その実務時間・日数や実務内容に規定はあるのか。</t>
    <phoneticPr fontId="11"/>
  </si>
  <si>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Q&amp;A （平成30年３月23日） 問32）</t>
    <phoneticPr fontId="11"/>
  </si>
  <si>
    <t>　はり師・きゅう師を機能訓練指導員として雇う際に、実際に、理学療法士、作業療法士、言語聴覚士、看護職員、柔道整復師又はあん摩マッサージ指圧師の資格を有する機能訓練指導員を配置した事業所で6月以上機能訓練指導に従事した経験を有することをどのように確認するのか。</t>
    <phoneticPr fontId="11"/>
  </si>
  <si>
    <t>　例えば、当該はり師・きゅう師が機能訓練指導に従事した事業所の管理者が書面でそれを証していることを確認すれば、確認として十分である。 （平成30年３月23日） 問33）</t>
    <phoneticPr fontId="11"/>
  </si>
  <si>
    <t>　個別機能訓練加算に係る算定方法、内容等について示されたい。</t>
    <phoneticPr fontId="11"/>
  </si>
  <si>
    <t>　当該個別機能訓練加算は、従来機能訓練指導員を配置することを評価していた体制加算を、機能訓練指導員の配置と共に、個別に計画を立て、機能訓練を行うことを評価することとしたものであり、介護サービスにおいては実施日、（介護予防）特定施設入居者生活介護サービス及び介護老人福祉施設サービスにおいては入所期間のうち機能訓練実施期間中において当該加算を算定することが可能である。　なお、具体的なサービスの流れとしては、「多職種が協同して、利用者毎にアセスメントを行い、目標設定、計画の作成をした上で、機能訓練指導員が必要に応じた個別機能訓練の提供を行い、その結果を評価すること」が想定される。また、行われる機能訓練の内容は、各利用者の心身伏況等に応じて、日常生活を営むのに必要な機能を改善し、又はその減退を予防するのに必要な訓練を計画されたい。（平成18年４月改定関係Q&amp;A vol.3 問15）</t>
    <rPh sb="367" eb="369">
      <t>ヘイセイ</t>
    </rPh>
    <phoneticPr fontId="11"/>
  </si>
  <si>
    <t>個別機能訓練加算（Ⅱ）</t>
    <rPh sb="0" eb="2">
      <t>コベツ</t>
    </rPh>
    <rPh sb="2" eb="4">
      <t>キノウ</t>
    </rPh>
    <rPh sb="4" eb="8">
      <t>クンレンカサン</t>
    </rPh>
    <phoneticPr fontId="11"/>
  </si>
  <si>
    <t>27単位
（１日につき）</t>
    <phoneticPr fontId="11"/>
  </si>
  <si>
    <r>
      <t xml:space="preserve">【報酬告示】別表３ 注８
</t>
    </r>
    <r>
      <rPr>
        <sz val="9"/>
        <rFont val="ＭＳ Ｐゴシック"/>
        <family val="3"/>
        <charset val="128"/>
      </rPr>
      <t>　個別機能訓練加算(Ⅰ) を算定している場合であって、かつ、個別機能訓練計画の内容等の情報を厚生労働省に提出し、機能訓練の実施に当たって、当該情報その他機能訓練の適切かつ有効な実施のために必要な情報を活用した場合</t>
    </r>
    <rPh sb="1" eb="3">
      <t>ホウシュウ</t>
    </rPh>
    <rPh sb="3" eb="5">
      <t>コクジ</t>
    </rPh>
    <rPh sb="6" eb="8">
      <t>ベッピョウ</t>
    </rPh>
    <rPh sb="10" eb="11">
      <t>チュウ</t>
    </rPh>
    <phoneticPr fontId="11"/>
  </si>
  <si>
    <r>
      <rPr>
        <b/>
        <sz val="9"/>
        <rFont val="ＭＳ Ｐゴシック"/>
        <family val="3"/>
        <charset val="128"/>
      </rPr>
      <t xml:space="preserve">【留意事項通知】第２の４（７）
</t>
    </r>
    <r>
      <rPr>
        <sz val="9"/>
        <rFont val="ＭＳ Ｐゴシック"/>
        <family val="3"/>
        <charset val="128"/>
      </rPr>
      <t>⑥　個別機能訓練加算（Ⅱ）を取得する場合、厚生労働省への情報の提出については、LIFEを用いて行うこととする。LIFEへの提出情報、提出頻度等については、「科学的介護情報システム（LIFE）関連加算に関する基本的考え方並びに事務処理手順及び様式例の提示について」を参照されたい。
　サービスの質の向上を図るため、LIFE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t>
    </r>
    <rPh sb="1" eb="3">
      <t>リュウイ</t>
    </rPh>
    <rPh sb="3" eb="5">
      <t>ジコウ</t>
    </rPh>
    <rPh sb="5" eb="7">
      <t>ツウチ</t>
    </rPh>
    <rPh sb="8" eb="9">
      <t>ダイ</t>
    </rPh>
    <rPh sb="18" eb="20">
      <t>コベツ</t>
    </rPh>
    <rPh sb="20" eb="22">
      <t>キノウ</t>
    </rPh>
    <rPh sb="22" eb="24">
      <t>クンレン</t>
    </rPh>
    <rPh sb="24" eb="26">
      <t>カサン</t>
    </rPh>
    <rPh sb="30" eb="32">
      <t>シュトク</t>
    </rPh>
    <rPh sb="34" eb="36">
      <t>バアイ</t>
    </rPh>
    <rPh sb="37" eb="39">
      <t>コウセイ</t>
    </rPh>
    <rPh sb="39" eb="42">
      <t>ロウドウショウ</t>
    </rPh>
    <rPh sb="44" eb="46">
      <t>ジョウホウ</t>
    </rPh>
    <rPh sb="47" eb="49">
      <t>テイシュツ</t>
    </rPh>
    <rPh sb="60" eb="61">
      <t>モチ</t>
    </rPh>
    <rPh sb="63" eb="64">
      <t>オコナ</t>
    </rPh>
    <rPh sb="77" eb="79">
      <t>テイシュツ</t>
    </rPh>
    <rPh sb="79" eb="81">
      <t>ジョウホウ</t>
    </rPh>
    <rPh sb="82" eb="84">
      <t>テイシュツ</t>
    </rPh>
    <rPh sb="84" eb="86">
      <t>ヒンド</t>
    </rPh>
    <rPh sb="86" eb="87">
      <t>トウ</t>
    </rPh>
    <rPh sb="94" eb="97">
      <t>カガクテキ</t>
    </rPh>
    <rPh sb="97" eb="99">
      <t>カイゴ</t>
    </rPh>
    <rPh sb="99" eb="101">
      <t>ジョウホウ</t>
    </rPh>
    <rPh sb="111" eb="113">
      <t>カンレン</t>
    </rPh>
    <rPh sb="113" eb="115">
      <t>カサン</t>
    </rPh>
    <rPh sb="116" eb="117">
      <t>カン</t>
    </rPh>
    <rPh sb="119" eb="122">
      <t>キホンテキ</t>
    </rPh>
    <rPh sb="122" eb="123">
      <t>カンガ</t>
    </rPh>
    <rPh sb="124" eb="125">
      <t>カタ</t>
    </rPh>
    <rPh sb="125" eb="126">
      <t>ナラ</t>
    </rPh>
    <rPh sb="128" eb="130">
      <t>ジム</t>
    </rPh>
    <rPh sb="130" eb="132">
      <t>ショリ</t>
    </rPh>
    <rPh sb="132" eb="134">
      <t>テジュン</t>
    </rPh>
    <rPh sb="134" eb="135">
      <t>オヨ</t>
    </rPh>
    <rPh sb="136" eb="138">
      <t>ヨウシキ</t>
    </rPh>
    <rPh sb="138" eb="139">
      <t>レイ</t>
    </rPh>
    <rPh sb="140" eb="142">
      <t>テイジ</t>
    </rPh>
    <rPh sb="148" eb="150">
      <t>サンショウ</t>
    </rPh>
    <rPh sb="162" eb="163">
      <t>シツ</t>
    </rPh>
    <rPh sb="164" eb="166">
      <t>コウジョウ</t>
    </rPh>
    <rPh sb="167" eb="168">
      <t>ハカ</t>
    </rPh>
    <rPh sb="178" eb="180">
      <t>テイシュツ</t>
    </rPh>
    <rPh sb="180" eb="182">
      <t>ジョウホウ</t>
    </rPh>
    <rPh sb="182" eb="183">
      <t>オヨ</t>
    </rPh>
    <rPh sb="191" eb="193">
      <t>ジョウホウ</t>
    </rPh>
    <rPh sb="194" eb="196">
      <t>カツヨウ</t>
    </rPh>
    <rPh sb="198" eb="201">
      <t>リヨウシャ</t>
    </rPh>
    <rPh sb="202" eb="204">
      <t>ジョウタイ</t>
    </rPh>
    <rPh sb="205" eb="206">
      <t>オウ</t>
    </rPh>
    <rPh sb="208" eb="210">
      <t>コベツ</t>
    </rPh>
    <rPh sb="210" eb="212">
      <t>キノウ</t>
    </rPh>
    <rPh sb="212" eb="214">
      <t>クンレン</t>
    </rPh>
    <rPh sb="214" eb="216">
      <t>ケイカク</t>
    </rPh>
    <rPh sb="217" eb="219">
      <t>サクセイ</t>
    </rPh>
    <rPh sb="226" eb="228">
      <t>トウガイ</t>
    </rPh>
    <rPh sb="228" eb="230">
      <t>ケイカク</t>
    </rPh>
    <rPh sb="231" eb="232">
      <t>モト</t>
    </rPh>
    <rPh sb="234" eb="236">
      <t>コベツ</t>
    </rPh>
    <rPh sb="236" eb="238">
      <t>キノウ</t>
    </rPh>
    <rPh sb="238" eb="240">
      <t>クンレン</t>
    </rPh>
    <rPh sb="241" eb="243">
      <t>ジッシ</t>
    </rPh>
    <rPh sb="248" eb="250">
      <t>トウガイ</t>
    </rPh>
    <rPh sb="250" eb="252">
      <t>ジッシ</t>
    </rPh>
    <rPh sb="252" eb="254">
      <t>ナイヨウ</t>
    </rPh>
    <rPh sb="255" eb="257">
      <t>ヒョウカ</t>
    </rPh>
    <rPh sb="267" eb="269">
      <t>ヒョウカ</t>
    </rPh>
    <rPh sb="269" eb="271">
      <t>ケッカ</t>
    </rPh>
    <rPh sb="272" eb="273">
      <t>フ</t>
    </rPh>
    <rPh sb="276" eb="278">
      <t>トウガイ</t>
    </rPh>
    <rPh sb="278" eb="280">
      <t>ケイカク</t>
    </rPh>
    <rPh sb="281" eb="283">
      <t>ミナオ</t>
    </rPh>
    <rPh sb="285" eb="287">
      <t>カイゼン</t>
    </rPh>
    <rPh sb="296" eb="298">
      <t>イチレン</t>
    </rPh>
    <rPh sb="322" eb="323">
      <t>シツ</t>
    </rPh>
    <rPh sb="324" eb="326">
      <t>カンリ</t>
    </rPh>
    <rPh sb="327" eb="328">
      <t>オコナ</t>
    </rPh>
    <rPh sb="334" eb="336">
      <t>テイシュツ</t>
    </rPh>
    <rPh sb="339" eb="341">
      <t>ジョウホウ</t>
    </rPh>
    <rPh sb="347" eb="349">
      <t>コクミン</t>
    </rPh>
    <rPh sb="350" eb="352">
      <t>ケンコウ</t>
    </rPh>
    <rPh sb="353" eb="355">
      <t>ホジ</t>
    </rPh>
    <rPh sb="355" eb="357">
      <t>ゾウシン</t>
    </rPh>
    <rPh sb="357" eb="358">
      <t>オヨ</t>
    </rPh>
    <rPh sb="361" eb="362">
      <t>ユウ</t>
    </rPh>
    <rPh sb="364" eb="366">
      <t>ノウリョク</t>
    </rPh>
    <rPh sb="367" eb="369">
      <t>イジ</t>
    </rPh>
    <rPh sb="369" eb="371">
      <t>コウジョウ</t>
    </rPh>
    <rPh sb="372" eb="373">
      <t>シ</t>
    </rPh>
    <rPh sb="378" eb="380">
      <t>テキギ</t>
    </rPh>
    <rPh sb="380" eb="382">
      <t>カツヨウ</t>
    </rPh>
    <phoneticPr fontId="11"/>
  </si>
  <si>
    <t>ＡＤＬ維持等加算（Ⅰ）</t>
    <rPh sb="3" eb="6">
      <t>イジトウ</t>
    </rPh>
    <rPh sb="6" eb="8">
      <t>カサン</t>
    </rPh>
    <phoneticPr fontId="11"/>
  </si>
  <si>
    <t>30単位
（１月につき）</t>
    <rPh sb="2" eb="4">
      <t>タンイ</t>
    </rPh>
    <rPh sb="7" eb="8">
      <t>ツキ</t>
    </rPh>
    <phoneticPr fontId="11"/>
  </si>
  <si>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Ⅰを算定している場合においては、Ⅱは算定しない。
</t>
    </r>
    <phoneticPr fontId="11"/>
  </si>
  <si>
    <r>
      <t xml:space="preserve">【大臣基準告示】16の２　イ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⑴評価対象者（当該事業所又は当該施設の利用期間（⑵において「評価対象利用期間」という。）が６月を超える者をいう。以下この号において同じ。）の総数が１０人以上であること。
⑵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評価対象者の評価対象利用開始月の翌月から起算して六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1"/>
  </si>
  <si>
    <r>
      <t>【利用者等告示】３７
　</t>
    </r>
    <r>
      <rPr>
        <sz val="9"/>
        <rFont val="ＭＳ Ｐゴシック"/>
        <family val="3"/>
        <charset val="128"/>
      </rPr>
      <t>ＡＤＬ維持等加算の算定を開始する月の前年の同月から起算して１２月までの期間</t>
    </r>
    <rPh sb="1" eb="4">
      <t>リヨウシャ</t>
    </rPh>
    <rPh sb="4" eb="5">
      <t>トウ</t>
    </rPh>
    <phoneticPr fontId="11"/>
  </si>
  <si>
    <r>
      <t xml:space="preserve">【留意事項通知】第２の３の２（８）
</t>
    </r>
    <r>
      <rPr>
        <sz val="9"/>
        <rFont val="ＭＳ Ｐゴシック"/>
        <family val="3"/>
        <charset val="128"/>
      </rPr>
      <t>① ＡＤＬ維持等加算(Ⅰ)及び(Ⅱ)について　
イ ＡＤＬの評価は、一定の研修を受けた者により、Barthel Index を用いて行うものとする。
ロ 大臣基準告示（平成２７年厚生労働省告示第９５号）第16 号の２イ⑵における厚生労働省へのＡＤＬ値の提出は、ＬＩＦＥを用いて行うこととする。</t>
    </r>
    <phoneticPr fontId="11"/>
  </si>
  <si>
    <t>　ＡＤＬの評価は、一定の研修を受けた者により、Barthel Index（以下「ＢＩ」という。）を用いて行うとあるが、「一定の研修」とはなにか。</t>
    <phoneticPr fontId="11"/>
  </si>
  <si>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11"/>
  </si>
  <si>
    <t>　ＬＩＦＥを用いたBarthel Index の提出は、合計値でよいのか。</t>
    <phoneticPr fontId="11"/>
  </si>
  <si>
    <t>　令和３年度にＡＤＬ維持等加算を算定する場合に、ＬＩＦＥを用いて提出するBarthel
Index は合計値でよいが、令和４年度以降にＡＤＬ維持等加算を算定することを目的とし
て、Barthel Index を提出する場合は、項目ごとの値を提出する必要がある。</t>
    <phoneticPr fontId="11"/>
  </si>
  <si>
    <t>　事業所又は施設において、評価対象利用期間が６月を超えるとは、どのような意味か。</t>
    <phoneticPr fontId="11"/>
  </si>
  <si>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t>
    <phoneticPr fontId="11"/>
  </si>
  <si>
    <t>　これまでＡＤＬ維持等加算を算定していなかった事業所又は施設が、令和３年度又は令和４年度に新たに算定をしようとする場合の届出は、どのように行うのか。</t>
    <phoneticPr fontId="11"/>
  </si>
  <si>
    <t>・ 令和３年度に加算の算定を開始しようとする場合は、算定を開始しようとする月の前月までに、介護給付費算定に係る体制等状況一覧表の「ＡＤＬ維持等加算［申出］の有無」について、「２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あり」と届出を行う必要がある。加えて、加算の算定を開始しようとする月の末日までに、ＬＩＦＥ上でＡＤＬ利得に係る基準を満たすことを確認し、加算の請求届出を行うこと。
・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
を「１ なし」に変更すること。</t>
    <phoneticPr fontId="11"/>
  </si>
  <si>
    <t>　これまでは、初めてＡＤＬ維持等加算を算定しようとする事業所は、前年度に「ＡＤＬ維持等加算［申出］の有無」の届出を指定権者に届け出る必要があったが、これに変更はあるのか。</t>
    <phoneticPr fontId="11"/>
  </si>
  <si>
    <t>　令和３年度については、算定を開始しようとする月の前月までに申出を行うこと。令和４年度以降に算定を開始しようとする場合は、当該算定を開始しようとする月の前年同月に届出を行うこと。</t>
    <phoneticPr fontId="11"/>
  </si>
  <si>
    <t>　これまでＡＤＬ維持等加算の算定事業所は、国保連合会からの審査結果を踏まえて決定されていたが、このフローはどうなるのか。</t>
    <phoneticPr fontId="11"/>
  </si>
  <si>
    <t>　各事業者がＬＩＦＥを用いてＡＤＬ利得が基準を満たすかどうかを確認するため、従来のような国保連合会からの審査結果は送付されない。</t>
    <phoneticPr fontId="11"/>
  </si>
  <si>
    <t>　これまでは評価対象利用開始月と、当該月から起算して６月目の値で評価していたが、今回の改正で評価対象利用開始月の翌月から起算して６月目となったのは、後の月が１月ずれたということか。</t>
    <phoneticPr fontId="11"/>
  </si>
  <si>
    <t>　貴見のとおり。</t>
    <phoneticPr fontId="11"/>
  </si>
  <si>
    <t>　令和２年度のＡＤＬ値を遡って入力する際に、過去分のＡＤＬ値については評価者がリハビリ担当者や介護職であり、一定の研修を受けていないが問題ないか。</t>
    <phoneticPr fontId="11"/>
  </si>
  <si>
    <t>　令和２年度分のＡＤＬ値については、適切に評価されていると事業所又は施設が考える値であれば問題ない。令和３年度以降のＡＤＬ値は、一定の研修を受けた者が測定するものとする。</t>
    <phoneticPr fontId="11"/>
  </si>
  <si>
    <t>　同一施設内で予防サービスも行っている。要支援から要介護になった方の評価期間はどうなるのか。</t>
    <phoneticPr fontId="11"/>
  </si>
  <si>
    <t>　要支援から要介護になった方については、要介護になった初月が評価対象利用開始月となる。</t>
    <phoneticPr fontId="11"/>
  </si>
  <si>
    <t>　指定権者で「介護給付費算定に係る体制等状況一覧表（居宅サービス・施設サービス・居宅介護支援）」をどのように記載すればよいか。</t>
    <phoneticPr fontId="11"/>
  </si>
  <si>
    <t>　ＡＤＬ維持等加算(Ⅰ)又は(Ⅱ)を算定しようとする事業所又は施設は、介護給付費算定に係る体制等状況一覧表の「ＡＤＬ維持等加算〔申出〕の有無」を「２ あり」、「ＡＤＬ維持等加算Ⅲ」を「１ なし」とする。</t>
    <phoneticPr fontId="11"/>
  </si>
  <si>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phoneticPr fontId="11"/>
  </si>
  <si>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phoneticPr fontId="11"/>
  </si>
  <si>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phoneticPr fontId="11"/>
  </si>
  <si>
    <t>ＡＤＬ維持等加算（Ⅱ）</t>
    <rPh sb="3" eb="6">
      <t>イジトウ</t>
    </rPh>
    <rPh sb="6" eb="8">
      <t>カサン</t>
    </rPh>
    <phoneticPr fontId="11"/>
  </si>
  <si>
    <t>60単位
（１月につき）</t>
    <rPh sb="2" eb="4">
      <t>タンイ</t>
    </rPh>
    <rPh sb="7" eb="8">
      <t>ツキ</t>
    </rPh>
    <phoneticPr fontId="11"/>
  </si>
  <si>
    <r>
      <rPr>
        <b/>
        <sz val="9"/>
        <rFont val="ＭＳ Ｐゴシック"/>
        <family val="3"/>
        <charset val="128"/>
      </rPr>
      <t>【報酬告示】別表３ 注９</t>
    </r>
    <r>
      <rPr>
        <sz val="9"/>
        <rFont val="ＭＳ Ｐゴシック"/>
        <family val="3"/>
        <charset val="128"/>
      </rPr>
      <t xml:space="preserve">
　厚生労働大臣が定める基準に適合しているものとして市町村長に届け出た単独型・併設型指定認知症対応型通所介護事業所又は共用型指定認知症対応型通所介護事業所において、利用者に対して指定認知症対応型通所介護を行った場合は、評価対象期間（別に厚生労働大臣が定める期間）の満了日の属する月の翌月から12月以内の期間に限り、当該基準に掲げる区分に従い、１月につき所定単位数に加算する。ただし、Ⅱを算定している場合においては、Ⅰは算定しない。
</t>
    </r>
    <phoneticPr fontId="11"/>
  </si>
  <si>
    <r>
      <t xml:space="preserve">【大臣基準告示】16の２　ロ
</t>
    </r>
    <r>
      <rPr>
        <sz val="9"/>
        <rFont val="ＭＳ Ｐゴシック"/>
        <family val="3"/>
        <charset val="128"/>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rFont val="ＭＳ Ｐゴシック"/>
        <family val="3"/>
        <charset val="128"/>
      </rPr>
      <t xml:space="preserve">
　</t>
    </r>
    <r>
      <rPr>
        <sz val="9"/>
        <rFont val="ＭＳ Ｐゴシック"/>
        <family val="3"/>
        <charset val="128"/>
      </rPr>
      <t>次に掲げる基準のいずれにも適合すること。
⑴　イ⑴及び⑵の基準に適合するものであること。
⑵　評価対象者のＡＤＬ利得の平均値が二以上であること。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11"/>
  </si>
  <si>
    <t>60単位
（１日につき）</t>
    <rPh sb="2" eb="4">
      <t>タンイ</t>
    </rPh>
    <rPh sb="7" eb="8">
      <t>ニチ</t>
    </rPh>
    <phoneticPr fontId="11"/>
  </si>
  <si>
    <r>
      <rPr>
        <b/>
        <sz val="9"/>
        <rFont val="ＭＳ Ｐゴシック"/>
        <family val="3"/>
        <charset val="128"/>
      </rPr>
      <t>【報酬告示】別表３ 注10</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若年性認知症利用者に対して、指定認知症対応型通所介護を行った場合は、若年性認知症利用者受入加算として、1日につき60単位を所定単位数に加算する。</t>
    </r>
    <rPh sb="1" eb="3">
      <t>ホウシュウ</t>
    </rPh>
    <rPh sb="3" eb="5">
      <t>コクジ</t>
    </rPh>
    <rPh sb="6" eb="8">
      <t>ベッピョウ</t>
    </rPh>
    <rPh sb="10" eb="11">
      <t>チュウ</t>
    </rPh>
    <phoneticPr fontId="11"/>
  </si>
  <si>
    <r>
      <rPr>
        <b/>
        <sz val="9"/>
        <rFont val="ＭＳ Ｐゴシック"/>
        <family val="3"/>
        <charset val="128"/>
      </rPr>
      <t>【大臣基準告示】18</t>
    </r>
    <r>
      <rPr>
        <sz val="9"/>
        <rFont val="ＭＳ Ｐゴシック"/>
        <family val="3"/>
        <charset val="128"/>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11"/>
  </si>
  <si>
    <r>
      <rPr>
        <b/>
        <sz val="9"/>
        <rFont val="ＭＳ Ｐゴシック"/>
        <family val="3"/>
        <charset val="128"/>
      </rPr>
      <t xml:space="preserve">【留意事項通知】第２の４（10）
</t>
    </r>
    <r>
      <rPr>
        <sz val="9"/>
        <rFont val="ＭＳ Ｐゴシック"/>
        <family val="3"/>
        <charset val="128"/>
      </rPr>
      <t>　３の２（14）を準用する。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rPh sb="26" eb="28">
      <t>ジュンヨウ</t>
    </rPh>
    <phoneticPr fontId="11"/>
  </si>
  <si>
    <t xml:space="preserve">　一度本加算制度の対象者となった場合、６５歳以上になっても対象のままか。 </t>
    <phoneticPr fontId="11"/>
  </si>
  <si>
    <t>　65歳の誕生日の前々日までは対象である。 （平成21年４月改定関係Ｑ＆Ａ vol.1 問101）</t>
    <rPh sb="23" eb="25">
      <t>ヘイセイ</t>
    </rPh>
    <rPh sb="29" eb="30">
      <t>ガツ</t>
    </rPh>
    <rPh sb="32" eb="34">
      <t>カンケイ</t>
    </rPh>
    <phoneticPr fontId="11"/>
  </si>
  <si>
    <t>　若年性認知症利用者を担当する者のことで、施設や事業所の介護職員の中から定めていただきたい。人数や資格等の要件は問わない。 （平成21年４月改定関係Ｑ＆Ａ vol.1 問102）</t>
    <phoneticPr fontId="11"/>
  </si>
  <si>
    <t>50単位
（１月につき）</t>
    <phoneticPr fontId="11"/>
  </si>
  <si>
    <r>
      <rPr>
        <b/>
        <sz val="9"/>
        <rFont val="ＭＳ Ｐゴシック"/>
        <family val="3"/>
        <charset val="128"/>
      </rPr>
      <t>【大臣基準告示】18の２</t>
    </r>
    <r>
      <rPr>
        <sz val="9"/>
        <rFont val="ＭＳ Ｐゴシック"/>
        <family val="3"/>
        <charset val="128"/>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11"/>
  </si>
  <si>
    <r>
      <t xml:space="preserve">【留意事項通知】第２の４（1１）　(３の２(15)を準用)
</t>
    </r>
    <r>
      <rPr>
        <sz val="9"/>
        <rFont val="ＭＳ Ｐゴシック"/>
        <family val="3"/>
        <charset val="128"/>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rFont val="ＭＳ Ｐゴシック"/>
        <family val="3"/>
        <charset val="128"/>
      </rPr>
      <t>　　　　　　　　　　　　　　　　　　　　　　　　　　　　　　　　　　　　　　　　　　　　　　　　　　　　　　　　　　　　　　　　　　　　　</t>
    </r>
    <rPh sb="26" eb="28">
      <t>ジュンヨウ</t>
    </rPh>
    <phoneticPr fontId="11"/>
  </si>
  <si>
    <t>　要件として定められた情報を「やむを得ない場合を除き、すべて提出すること」とされているが、「やむを得ない場合」とはどのような場合か。</t>
    <phoneticPr fontId="11"/>
  </si>
  <si>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 ができなかった場合がある。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ただし、情報の提出が困難であった理由について、介護記録等に明記しておく必要がある。（令和３年度　VOL６　問２）</t>
    <phoneticPr fontId="11"/>
  </si>
  <si>
    <t>３月以内の期間に限り
１回につき
200単位
（月2回を限度）</t>
    <phoneticPr fontId="11"/>
  </si>
  <si>
    <r>
      <t xml:space="preserve">【報酬告示】別表３ 注1２
</t>
    </r>
    <r>
      <rPr>
        <sz val="9"/>
        <rFont val="ＭＳ Ｐゴシック"/>
        <family val="3"/>
        <charset val="128"/>
      </rPr>
      <t>　　次に掲げるいずれの基準にも適合しているものとして市町村長に届け出て、低栄養状態にある利用者又はそのおそれのある利用者に対して、栄養改善サービスを行った場合。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（１）当該事業所の従業者として又は外部との連携により管理栄養士を１名以上配置していること。
（２）利用者の栄養状態を利用開始時に把握し、管理栄養士等が共同して、利用者ごとの摂食・嚥下機能及び食形態にも配慮した栄養ケア計画を作成していること。
（３）利用者ごとの栄養ケア計画に従い、必要に応じて当該利用者の居宅を訪問し、管理栄養士等が栄養改善サービスを行っているとともに、利用者の栄養状態を定期的に記録していること。
（４）利用者ごとの栄養ケア計画の進捗状況を定期的に評価している。
（５）厚生労働大臣の定める基準（平成２７年厚生労働省告示第９５号第２８条１９）に適合している単独型・併設型指定認知症対応型通所介護事業所又は共用型指定認知症対応型通所介護事業所であること。</t>
    </r>
    <r>
      <rPr>
        <b/>
        <sz val="9"/>
        <rFont val="ＭＳ Ｐゴシック"/>
        <family val="3"/>
        <charset val="128"/>
      </rPr>
      <t xml:space="preserve">
</t>
    </r>
    <phoneticPr fontId="11"/>
  </si>
  <si>
    <r>
      <t xml:space="preserve">【大臣基準告示】19
</t>
    </r>
    <r>
      <rPr>
        <sz val="9"/>
        <rFont val="ＭＳ Ｐゴシック"/>
        <family val="3"/>
        <charset val="128"/>
      </rPr>
      <t>　通所介護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通所介護費等算定方法（平成12年厚生省告示第27号）第６号に規定する基準に該当しないこと。</t>
    </r>
    <phoneticPr fontId="11"/>
  </si>
  <si>
    <r>
      <t xml:space="preserve">【留意事項通知】第２の４（1２）(３の２(１６)を準用)
</t>
    </r>
    <r>
      <rPr>
        <sz val="9"/>
        <rFont val="ＭＳ Ｐゴシック"/>
        <family val="3"/>
        <charset val="128"/>
      </rPr>
      <t>④ニ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rPh sb="25" eb="27">
      <t>ジュンヨウ</t>
    </rPh>
    <phoneticPr fontId="11"/>
  </si>
  <si>
    <t>　当該加算が算定できる者の要件について、その他低栄養状態にある又はそのおそれがあると認められる者とは具体的内容如何。また、食事摂取量が不良の者（７５％以下）とはどういった者を指すのか。</t>
    <phoneticPr fontId="11"/>
  </si>
  <si>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phoneticPr fontId="11"/>
  </si>
  <si>
    <t>　栄養改善サービスに必要な同意には、利用者又はその家族の自署又は押印は必ずしも必要ではないと考えるが如何。</t>
    <phoneticPr fontId="11"/>
  </si>
  <si>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phoneticPr fontId="11"/>
  </si>
  <si>
    <t>口腔・栄養スクリーニング加算（Ⅰ）</t>
    <rPh sb="0" eb="2">
      <t>コウクウ</t>
    </rPh>
    <rPh sb="3" eb="5">
      <t>エイヨウ</t>
    </rPh>
    <rPh sb="12" eb="14">
      <t>カサン</t>
    </rPh>
    <phoneticPr fontId="11"/>
  </si>
  <si>
    <t>20単位
(１回につき)</t>
    <rPh sb="2" eb="4">
      <t>タンイ</t>
    </rPh>
    <rPh sb="7" eb="8">
      <t>カイ</t>
    </rPh>
    <phoneticPr fontId="11"/>
  </si>
  <si>
    <r>
      <t xml:space="preserve">【報酬告示】別表３ 注1３
</t>
    </r>
    <r>
      <rPr>
        <sz val="9"/>
        <rFont val="ＭＳ Ｐゴシック"/>
        <family val="3"/>
        <charset val="128"/>
      </rPr>
      <t>　　厚生労働大臣の定める基準に適合する指定認知症対応型通所介護事業所の従業者が、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た場合に、栄養スクリーニング加算として１回につき５単位を所定単位数に加算する。ただし、当該利用者について、当該事業所以外で既に栄養スクリーニング加算を算定している場合は算定せず、当該利用者が栄養改善加算の算定に係る栄養改善サービスを受けている間及び当該栄養改善サービスが終了した日の属する月は、算定しない。</t>
    </r>
    <phoneticPr fontId="11"/>
  </si>
  <si>
    <r>
      <t xml:space="preserve">【大臣基準告示】19の２　イ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t>
    </r>
    <r>
      <rPr>
        <b/>
        <sz val="9"/>
        <rFont val="ＭＳ Ｐゴシック"/>
        <family val="3"/>
        <charset val="128"/>
      </rPr>
      <t xml:space="preserve">
</t>
    </r>
    <r>
      <rPr>
        <sz val="9"/>
        <rFont val="ＭＳ Ｐゴシック"/>
        <family val="3"/>
        <charset val="128"/>
      </rPr>
      <t>⑴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
⑵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
⑶ 通所介護費等算定方法（平成１２年厚生省告示第２７号）第１号に規定する基準のいずれにも該当しないこと。
⑷ 算定日が属する月が、次に掲げる基準のいずれにも該当しないこと。
㈠栄養アセスメント加算を算定している又は当該利用者が栄養改善加算の算定に係る栄養改善サービスを受けている間である若しくは当該栄養改善サービスが終了した日の属する月であること。
㈡当該利用者が口腔機能向上加算の算定に係る口腔機能向上サービスを受けている間である又は当該口腔機能向上サービスが終了した日の属する月であること。</t>
    </r>
    <rPh sb="22" eb="24">
      <t>ツウショ</t>
    </rPh>
    <rPh sb="33" eb="34">
      <t>ヒ</t>
    </rPh>
    <rPh sb="66" eb="69">
      <t>ニンチショウ</t>
    </rPh>
    <rPh sb="69" eb="71">
      <t>タイオウ</t>
    </rPh>
    <rPh sb="71" eb="72">
      <t>カタ</t>
    </rPh>
    <rPh sb="72" eb="74">
      <t>ツウショ</t>
    </rPh>
    <rPh sb="74" eb="76">
      <t>カイゴ</t>
    </rPh>
    <phoneticPr fontId="11"/>
  </si>
  <si>
    <t>　令和２年 10 月以降に栄養スクリーニング加算を算定した事業所において、令和３年４月に口腔・栄養スクリーニング加算を算定できるか。</t>
    <phoneticPr fontId="11"/>
  </si>
  <si>
    <t>算定できる 。（令和３年度　VOL３　問２０）</t>
    <phoneticPr fontId="11"/>
  </si>
  <si>
    <t>口腔・栄養スクリーニング加算（Ⅱ）</t>
    <rPh sb="0" eb="2">
      <t>コウクウ</t>
    </rPh>
    <rPh sb="3" eb="5">
      <t>エイヨウ</t>
    </rPh>
    <rPh sb="12" eb="14">
      <t>カサン</t>
    </rPh>
    <phoneticPr fontId="11"/>
  </si>
  <si>
    <t>５単位
(１回につき)</t>
    <rPh sb="1" eb="3">
      <t>タンイ</t>
    </rPh>
    <rPh sb="6" eb="7">
      <t>カイ</t>
    </rPh>
    <phoneticPr fontId="11"/>
  </si>
  <si>
    <r>
      <t xml:space="preserve">【大臣基準告示】19の２　ロ
</t>
    </r>
    <r>
      <rPr>
        <sz val="9"/>
        <rFont val="ＭＳ Ｐゴシック"/>
        <family val="3"/>
        <charset val="128"/>
      </rPr>
      <t>　通所介護費、通所リハビリテーション費、認知症対応型通所介護費、看護小規模多機能型居宅介護費、介護予防認知症対応型通所介護費における口腔・栄養スクリーニング加算の基準
⑴ 次に掲げる基準のいずれにも適合すること。
㈠イ⑴及び⑶に掲げる基準に適合すること。
㈡算定日が属する月が、栄養アセスメント加算を算定している又は当該利用者が栄養改善加算の算定に係る栄養改善サービスを受けている間である若しくは当該栄養改善サービスが終了した日の属する月であること。
㈢算定日が属する月が、当該利用者が口腔機能向上加算の算定に係る口腔機能向上サービスを受けている間及び当該口腔機能向上サービスが終了した日の属する月ではないこと。
⑵ 次に掲げる基準のいずれにも適合すること。　　　　　　　　　　　　　　　　　　　　　　　　　　　　　　　　　　　　　　　　　　　　　　　　　　　　　　　　　　　　　　　　　　　　　　　　㈠イ⑵及び⑶に掲げる基準に適合すること。
㈡算定日が属する月が、栄養アセスメント加算を算定していない、かつ、当該利用者が栄養改善加算の算定に係る栄養改善サービスを受けている間又は当該栄養改善サービスが終了した日の属する月ではないこと。
㈢算定日が属する月が、当該利用者が口腔機能向上加算の算定に係る口腔機能向上サービスを受けている間及び当該口腔機能向上サービスが終了した日の属する月であること。</t>
    </r>
    <phoneticPr fontId="11"/>
  </si>
  <si>
    <t>３月以内の期間に限り１月に２回を限度
１回につき
150単位</t>
    <phoneticPr fontId="11"/>
  </si>
  <si>
    <r>
      <t>【報酬告示】別表３ 注14</t>
    </r>
    <r>
      <rPr>
        <sz val="9"/>
        <rFont val="ＭＳ Ｐゴシック"/>
        <family val="3"/>
        <charset val="128"/>
      </rPr>
      <t xml:space="preserve">
　厚生労働大臣が定める基準に適合しているものとして市町村長に届け出て、口腔機能が低下している利用者又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以下「口腔機能向上サービス」）を行った場合は、口腔機能向上加算として、当該基準に掲げる区分に従い、３月以内の期間に限り１月に２回を限度として１回につき単位数を所定単位数に加算する。ただし、口腔機能向上加算（Ⅱ）を算定している場合においては、口腔機能向上加算（Ⅰ）は算定しない。また、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r>
    <phoneticPr fontId="11"/>
  </si>
  <si>
    <r>
      <t xml:space="preserve">【大臣基準告示】５１の１１(２０を準用)　イ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居宅サービス介護給付費単位数表の通所介護費の注18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⑸通所介護費等算定方法第１号に規定する基準のいずれにも該当しないこと。</t>
    </r>
    <rPh sb="17" eb="19">
      <t>ジュンヨウ</t>
    </rPh>
    <rPh sb="25" eb="28">
      <t>ニンチショウ</t>
    </rPh>
    <rPh sb="28" eb="30">
      <t>タイオウ</t>
    </rPh>
    <rPh sb="30" eb="31">
      <t>カタ</t>
    </rPh>
    <rPh sb="42" eb="44">
      <t>キノウ</t>
    </rPh>
    <rPh sb="44" eb="46">
      <t>コウジョウ</t>
    </rPh>
    <rPh sb="53" eb="54">
      <t>ツギ</t>
    </rPh>
    <rPh sb="60" eb="62">
      <t>テキゴウ</t>
    </rPh>
    <phoneticPr fontId="11"/>
  </si>
  <si>
    <r>
      <t xml:space="preserve">【留意事項通知】第２の４（14）(３の２(１８)を準用)
</t>
    </r>
    <r>
      <rPr>
        <sz val="9"/>
        <rFont val="ＭＳ Ｐゴシック"/>
        <family val="3"/>
        <charset val="128"/>
      </rPr>
      <t>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歯科医療を受診している場合で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であって、介護保険の口腔機能向上サービスとして「摂食・嚥下機能に関する訓練の指導若しくは実施」を行っていない場合。</t>
    </r>
    <rPh sb="25" eb="27">
      <t>ジュンヨウ</t>
    </rPh>
    <phoneticPr fontId="11"/>
  </si>
  <si>
    <t>　本来業務を行う看護師は、機能訓練指導員を兼務できることとなっているが、口腔機能向上加算の算定要件としての看護師も兼務することは可能か。</t>
    <phoneticPr fontId="11"/>
  </si>
  <si>
    <t>　それぞれ計画上に位置付けられているサービスが、適切に行われるために必要な業務量が確保できているのであれば、兼務は可能であり、口腔機能向上加算を算定することは可能である。（平１８．２　全国会議　問４５）</t>
    <phoneticPr fontId="11"/>
  </si>
  <si>
    <t>　口腔機能向上加算について、歯科医療との重複の有無については、歯科医療機関又は事業所のいずれにおいて判断するのか。</t>
    <phoneticPr fontId="11"/>
  </si>
  <si>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問１）</t>
    <phoneticPr fontId="11"/>
  </si>
  <si>
    <t>３月以内の期間に限り１月に２回を限度
１回につき
160単位</t>
    <phoneticPr fontId="11"/>
  </si>
  <si>
    <r>
      <t xml:space="preserve">【大臣基準告示】５１の１１(２０を準用)　ロ
</t>
    </r>
    <r>
      <rPr>
        <sz val="9"/>
        <rFont val="ＭＳ Ｐゴシック"/>
        <family val="3"/>
        <charset val="128"/>
      </rPr>
      <t>　認知症対応型通所介護費における口腔機能向上加算の基準</t>
    </r>
    <r>
      <rPr>
        <b/>
        <sz val="9"/>
        <rFont val="ＭＳ Ｐゴシック"/>
        <family val="3"/>
        <charset val="128"/>
      </rPr>
      <t xml:space="preserve">
　</t>
    </r>
    <r>
      <rPr>
        <sz val="9"/>
        <rFont val="ＭＳ Ｐゴシック"/>
        <family val="3"/>
        <charset val="128"/>
      </rPr>
      <t>次のいずれにも適合すること。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17" eb="19">
      <t>ジュンヨウ</t>
    </rPh>
    <rPh sb="24" eb="27">
      <t>ニンチショウ</t>
    </rPh>
    <rPh sb="27" eb="29">
      <t>タイオウ</t>
    </rPh>
    <rPh sb="29" eb="30">
      <t>カタ</t>
    </rPh>
    <rPh sb="41" eb="43">
      <t>キノウ</t>
    </rPh>
    <rPh sb="43" eb="45">
      <t>コウジョウ</t>
    </rPh>
    <rPh sb="52" eb="53">
      <t>ツギ</t>
    </rPh>
    <rPh sb="59" eb="61">
      <t>テキゴウ</t>
    </rPh>
    <phoneticPr fontId="11"/>
  </si>
  <si>
    <t>１月につき
40単位</t>
    <rPh sb="1" eb="2">
      <t>ツキ</t>
    </rPh>
    <rPh sb="8" eb="10">
      <t>タンイ</t>
    </rPh>
    <phoneticPr fontId="11"/>
  </si>
  <si>
    <r>
      <t>【報酬告示】別表３ 注15
　</t>
    </r>
    <r>
      <rPr>
        <sz val="9"/>
        <rFont val="ＭＳ Ｐゴシック"/>
        <family val="3"/>
        <charset val="128"/>
      </rPr>
      <t>次に掲げるいずれの基準にも適合しているものとして市町村長に届け出た単独型・併設型指定認知症対応型通所介護事業所又は共用型指定認知症対応型通所介護事業所が、利用者に対し指定認知症対応型通所介護を行った場合は、科学的介護推進体制加算として、１月につき40単位を所定単位数に加算する。
⑴利用者ごとのＡＤＬ値、栄養状態、口腔機能、認知症の状況その他の利用者の心身の状況等に係る基本的な情報を、厚生労働省に提出していること。
⑵必要に応じて認知症対応型通所介護計画を見直すなど、指定認知症対応型通所介護の提供に当たって、⑴に規定する情報その他指定認知症対応型通所介護を適切かつ有効に提供するために必要な情報を活用していること。</t>
    </r>
    <phoneticPr fontId="11"/>
  </si>
  <si>
    <r>
      <t xml:space="preserve">【留意事項通知】第２の４（１５）(３の２(１９)を準用)
</t>
    </r>
    <r>
      <rPr>
        <sz val="9"/>
        <rFont val="ＭＳ Ｐゴシック"/>
        <family val="3"/>
        <charset val="128"/>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rPh sb="25" eb="27">
      <t>ジュンヨウ</t>
    </rPh>
    <phoneticPr fontId="11"/>
  </si>
  <si>
    <t>・ やむを得ない場合とは、例えば、通所サービスの利用者について、情報を提出すべき月において、当該月の中旬に評価を行う予定であったが、緊急で月初に入院することとなり、当該利用者について情報の提出ができなかった場合や、データを入力したにも関わらず、システムトラブル等により提出ができなかった場合等、利用者単位で情報の提出ができなかった場合がある。
・ また、提出する情報についても、例えば、全身状態が急速に悪化した入所者について、必須項目である体重等が測定できず、一部の情報しか提出できなかった場合等であっても、事業所・施設の利用者又は入所者全員に当該加算を算定することは可能である。
・ ただし、情報の提出が困難であった理由について、介護記録等に明記しておく必要がある。</t>
    <phoneticPr fontId="11"/>
  </si>
  <si>
    <t xml:space="preserve"> ＬＩＦＥに提出する情報に、利用者の氏名や介護保険被保険者番号等の個人情報が含まれるが、情報の提出に当たって、利用者の同意は必要か。</t>
    <phoneticPr fontId="11"/>
  </si>
  <si>
    <t xml:space="preserve">　ＬＩＦＥの利用者登録の際に、氏名や介護保険被保険者番号等の個人情報を入力いた
だくが、ＬＩＦＥのシステムにはその一部を匿名化した情報が送られるため、個人情報を収集するものではない。そのため、加算の算定に係る同意は必要ではあるものの、情報の提出自体については、利用者の同意は必要ない。　 </t>
    <phoneticPr fontId="11"/>
  </si>
  <si>
    <t>　ＢＩの提出については、通常、ＢＩを評価する場合に相当する読み替え精度が内容の妥当性を含め客観的に検証された指標について、測定者が、
－ ＢＩに係る研修を受け、
－ ＢＩへの読み替え規則を理解し、
－ 読み替え精度等を踏まえ、必要に応じて、読み替えの際に、正確なBI を別途評価する等の対応を行い、提出することが必要である。
【通所系・居住系サービス】
※ 平成30 年度介護報酬改定に関するＱ＆Ａ（Vol.１）（平成30 年３月23 日）問30、問31 は削除する。
※ 平成30 年度介護報酬改定に関するＱ＆Ａ（Vol.６）（平成30 年８月６日）問２は削除する。</t>
    <phoneticPr fontId="11"/>
  </si>
  <si>
    <t>▲94単位
（１日につき）</t>
    <rPh sb="3" eb="5">
      <t>タンイ</t>
    </rPh>
    <rPh sb="8" eb="9">
      <t>ニチ</t>
    </rPh>
    <phoneticPr fontId="11"/>
  </si>
  <si>
    <r>
      <rPr>
        <b/>
        <sz val="9"/>
        <rFont val="ＭＳ Ｐゴシック"/>
        <family val="3"/>
        <charset val="128"/>
      </rPr>
      <t>【報酬告示】別表３ 注17</t>
    </r>
    <r>
      <rPr>
        <sz val="9"/>
        <rFont val="ＭＳ Ｐゴシック"/>
        <family val="3"/>
        <charset val="128"/>
      </rPr>
      <t xml:space="preserve">
　単独型・併設型指定認知症対応型通所介護事業所若しくは共用型指定認知症対応型通所介護事業所と同一建物に居住する者又は単独型・併設型指定認知症対応型通所介護事業所若しくは共用型指定認知症対応型通所介護事業所と同一建物から当該単独型・併設型指定認知症対応型通所介護事業所若しくは共用型指定認知症対応型通所介護事業所に通う者に対し、指定認知症対応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0" eb="11">
      <t>チュウ</t>
    </rPh>
    <phoneticPr fontId="11"/>
  </si>
  <si>
    <r>
      <rPr>
        <b/>
        <sz val="9"/>
        <rFont val="ＭＳ Ｐゴシック"/>
        <family val="3"/>
        <charset val="128"/>
      </rPr>
      <t>【区分支給限度基準額外告示】13</t>
    </r>
    <r>
      <rPr>
        <sz val="9"/>
        <rFont val="ＭＳ Ｐゴシック"/>
        <family val="3"/>
        <charset val="128"/>
      </rPr>
      <t xml:space="preserve">
　指定地域密着型サービス介護給付費単位数表の認知症対応型通所介護費のイ及びロの注3、注5及び注17（※同一建物減算）並びにハからホまでの規定による加算又は減算に係る費用の額並びに指定地域密着型介護予防サービスに要する費用の額の算定に関する基準(平成十八年厚生労働省告示第百二十八号)別表指定地域密着型介護予防サービス介護給付費単位数表の介護予防認知症対応型通所介護費のイ及びロの注3、注5及び注16並びにハからホまでの規定による加算又は減算に係る費用の額</t>
    </r>
    <rPh sb="1" eb="3">
      <t>クブン</t>
    </rPh>
    <rPh sb="3" eb="5">
      <t>シキュウ</t>
    </rPh>
    <rPh sb="5" eb="7">
      <t>ゲンド</t>
    </rPh>
    <rPh sb="7" eb="10">
      <t>キジュンガク</t>
    </rPh>
    <rPh sb="10" eb="11">
      <t>ソト</t>
    </rPh>
    <rPh sb="11" eb="13">
      <t>コクジ</t>
    </rPh>
    <rPh sb="68" eb="70">
      <t>ドウイツ</t>
    </rPh>
    <rPh sb="70" eb="72">
      <t>タテモノ</t>
    </rPh>
    <rPh sb="72" eb="74">
      <t>ゲンサン</t>
    </rPh>
    <phoneticPr fontId="11"/>
  </si>
  <si>
    <r>
      <rPr>
        <b/>
        <sz val="9"/>
        <rFont val="ＭＳ Ｐゴシック"/>
        <family val="3"/>
        <charset val="128"/>
      </rPr>
      <t>【留意事項通知】第２の４（16）
　</t>
    </r>
    <r>
      <rPr>
        <sz val="9"/>
        <rFont val="ＭＳ Ｐゴシック"/>
        <family val="3"/>
        <charset val="128"/>
      </rPr>
      <t>３の２（20）（※）を準用する。
（※）①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rPh sb="29" eb="31">
      <t>ジュンヨウ</t>
    </rPh>
    <phoneticPr fontId="11"/>
  </si>
  <si>
    <t>　「建物の構造上自力での通所が困難」とは、具体的にどのような場合か。</t>
    <phoneticPr fontId="11"/>
  </si>
  <si>
    <t>　当該建物にエレベーターがない又は故障中の場合を指す。（平成24年度介護報酬改定Ｑ＆Ａ vol.1 問55）</t>
    <rPh sb="28" eb="30">
      <t>ヘイセイ</t>
    </rPh>
    <phoneticPr fontId="11"/>
  </si>
  <si>
    <t>▲47単位
（片道につき）</t>
    <rPh sb="3" eb="5">
      <t>タンイ</t>
    </rPh>
    <rPh sb="7" eb="9">
      <t>カタミチ</t>
    </rPh>
    <phoneticPr fontId="11"/>
  </si>
  <si>
    <r>
      <rPr>
        <b/>
        <sz val="9"/>
        <rFont val="ＭＳ Ｐゴシック"/>
        <family val="3"/>
        <charset val="128"/>
      </rPr>
      <t>【報酬告示】別表３ 注18</t>
    </r>
    <r>
      <rPr>
        <sz val="9"/>
        <rFont val="ＭＳ Ｐゴシック"/>
        <family val="3"/>
        <charset val="128"/>
      </rPr>
      <t xml:space="preserve">
　利用者に対して、その居宅と単独型・併設型指定認知症対応型通所介護事業所又は共用型指定認知症対応型通所介護事業所との間の送迎を行わない場合は、片道につき47単位を所定単位数から減算する。</t>
    </r>
    <rPh sb="1" eb="3">
      <t>ホウシュウ</t>
    </rPh>
    <rPh sb="3" eb="5">
      <t>コクジ</t>
    </rPh>
    <rPh sb="6" eb="8">
      <t>ベッピョウ</t>
    </rPh>
    <rPh sb="10" eb="11">
      <t>チュウ</t>
    </rPh>
    <phoneticPr fontId="11"/>
  </si>
  <si>
    <r>
      <rPr>
        <b/>
        <sz val="9"/>
        <rFont val="ＭＳ Ｐゴシック"/>
        <family val="3"/>
        <charset val="128"/>
      </rPr>
      <t xml:space="preserve">【留意事項通知】第２の４（17）
</t>
    </r>
    <r>
      <rPr>
        <sz val="9"/>
        <rFont val="ＭＳ Ｐゴシック"/>
        <family val="3"/>
        <charset val="128"/>
      </rPr>
      <t>　３の２（21）（※）を準用する。
（※）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29" eb="31">
      <t>ジュンヨウ</t>
    </rPh>
    <rPh sb="181" eb="183">
      <t>ドウイツ</t>
    </rPh>
    <rPh sb="183" eb="185">
      <t>タテモノ</t>
    </rPh>
    <rPh sb="185" eb="187">
      <t>ゲンサン</t>
    </rPh>
    <phoneticPr fontId="11"/>
  </si>
  <si>
    <t>　指定認知症対応型通所介護において、送迎を行わないことは可能か。</t>
    <phoneticPr fontId="11"/>
  </si>
  <si>
    <t>　指定認知症対応型通所介護事業所において、送迎が不要な利用者がいる場合は、送迎を行わないことは可能である。（平成18年全国介護保険担当課長ブロック会議資料Q&amp;A 問49）</t>
    <rPh sb="54" eb="56">
      <t>ヘイセイ</t>
    </rPh>
    <rPh sb="58" eb="59">
      <t>ネン</t>
    </rPh>
    <rPh sb="59" eb="61">
      <t>ゼンコク</t>
    </rPh>
    <rPh sb="61" eb="63">
      <t>カイゴ</t>
    </rPh>
    <rPh sb="63" eb="65">
      <t>ホケン</t>
    </rPh>
    <rPh sb="65" eb="67">
      <t>タントウ</t>
    </rPh>
    <rPh sb="67" eb="69">
      <t>カチョウ</t>
    </rPh>
    <rPh sb="73" eb="75">
      <t>カイギ</t>
    </rPh>
    <rPh sb="75" eb="77">
      <t>シリョウ</t>
    </rPh>
    <rPh sb="81" eb="82">
      <t>ト</t>
    </rPh>
    <phoneticPr fontId="11"/>
  </si>
  <si>
    <t>　指定通所介護事業所等の設備を利用した宿泊サービスを利用する場合の送迎減算の考え方如何。</t>
    <phoneticPr fontId="11"/>
  </si>
  <si>
    <t>　宿泊サービスを利用するしないにかかわらず、送迎をしていなければ減算となる。。（平成27年度介護報酬改定に関するQ&amp;A（平成27年4月1日）問60）</t>
    <phoneticPr fontId="11"/>
  </si>
  <si>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phoneticPr fontId="11"/>
  </si>
  <si>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phoneticPr fontId="11"/>
  </si>
  <si>
    <t>　通所介護等について、事業所の職員が徒歩で利用者の送迎を実施した場合には、車両による送迎ではないが、送迎を行わない場合の減算対象にはならないと考えて良いか。</t>
    <phoneticPr fontId="11"/>
  </si>
  <si>
    <t>　徒歩での送迎は、減算の対象にはならない。（平成27年度介護報酬改定に関するQ&amp;A（平成27年4月1日）問62）</t>
    <phoneticPr fontId="11"/>
  </si>
  <si>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phoneticPr fontId="11"/>
  </si>
  <si>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phoneticPr fontId="11"/>
  </si>
  <si>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phoneticPr fontId="11"/>
  </si>
  <si>
    <t>　対象となる。（平成27年度介護報酬改定に関するQ&amp;A（平成27年4月1日）問53）</t>
    <phoneticPr fontId="11"/>
  </si>
  <si>
    <t>　送迎時における居宅内介助等については、複数送迎する場合は、車内に利用者を待たせることになるので、個別に送迎する場合のみが認められるのか。</t>
    <phoneticPr fontId="11"/>
  </si>
  <si>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phoneticPr fontId="11"/>
  </si>
  <si>
    <t>　居宅内介助等を実施した時間を所要時間として、居宅サービス計画及び個別サービス計画に位置づけた場合、算定する報酬区分の所要時間が利用者ごとに異なる場合が生じてもよいか。</t>
    <phoneticPr fontId="11"/>
  </si>
  <si>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phoneticPr fontId="11"/>
  </si>
  <si>
    <t>　訪問介護員等による送迎で通所サービスを利用する場合、介護報酬はどのよう算定すればよいか。</t>
    <phoneticPr fontId="11"/>
  </si>
  <si>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phoneticPr fontId="11"/>
  </si>
  <si>
    <t>　Ａ事業所の利用者について、Ｂ事業所の従業者が当該利用者の居宅とＡ事業所との間の送迎を行った場合、送迎減算は適用されるのか。</t>
    <phoneticPr fontId="11"/>
  </si>
  <si>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phoneticPr fontId="11"/>
  </si>
  <si>
    <t>Ａ事業所の利用者について、Ａ事業所が送迎に係る業務を委託した事業者により、当該利用者の居宅とＡ事業所との間の送迎が行われた場合、送迎減算は適用されるのか。</t>
    <phoneticPr fontId="11"/>
  </si>
  <si>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phoneticPr fontId="11"/>
  </si>
  <si>
    <t>サービス提供体制強化加算（Ⅰ）</t>
    <rPh sb="4" eb="6">
      <t>テイキョウ</t>
    </rPh>
    <rPh sb="6" eb="8">
      <t>タイセイ</t>
    </rPh>
    <rPh sb="8" eb="12">
      <t>キョウカカサン</t>
    </rPh>
    <phoneticPr fontId="11"/>
  </si>
  <si>
    <t>２２単位
(１回につき)</t>
    <rPh sb="7" eb="8">
      <t>カイ</t>
    </rPh>
    <phoneticPr fontId="11"/>
  </si>
  <si>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Ⅰ）を算定している場合においては、サービス提供体制強化加算（Ⅱ）及び（Ⅲ）は算定しない。</t>
    </r>
    <phoneticPr fontId="11"/>
  </si>
  <si>
    <r>
      <t xml:space="preserve">【大臣基準告示】５２　イ
</t>
    </r>
    <r>
      <rPr>
        <sz val="9"/>
        <rFont val="ＭＳ Ｐゴシック"/>
        <family val="3"/>
        <charset val="128"/>
      </rPr>
      <t xml:space="preserve">　認知症対応型通所介護費におけるサービス提供体制強化加算の基準
　次のいずれにも適合すること。
⑴ 次のいずれかに適合すること。
①単独型・併設型指定認知症対応型通所介護事業所（指定地域密着型サービス基準第４２条第１項に規定する単独型・併設型指定認知症対応型通所介護事業所をいう。以下同じ。）又は共用型指定認知症対応型通所介護事業所（指定地域密着型サービス基準第４５条第１項に規定する共用型指定認知症対応型通所介護事業所をいう。以下同じ。）の介護職員の総数（共用型指定認知症対応型通所介護事業所にあっては、設備を共用する指定認知症対応型共同生活介護事業所（指定地域密着型サービス基準第９０条第１項に規定する指定認知症対応型共同生活介護事業所をいう。以下同じ。）、指定介護予防認知症対応型共同生活介護事業所（指定地域密着型介護予防サービス基準第７０条第１項に規定する指定介護予防認知症対応型共同生活介護事業所をいう。以下同じ。）、指定地域密着型特定施設又は指定地域密着型介護老人福祉施設の介護職員の総数を含む。以下同じ。）のうち、介護福祉士の占める割合が１００分の７０以上であること。
②単独型・併設型指定認知症対応型通所介護事業所又は共用型指定認知症対応型通所介護事業所の介護職員の総数のうち、勤続年数１０年以上の介護福祉士の占める割合が１００分の２５以上であること。
⑵ 通所介護費等算定方法第６号に規定する基準のいずれにも該当しないこと。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1"/>
  </si>
  <si>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phoneticPr fontId="11"/>
  </si>
  <si>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phoneticPr fontId="11"/>
  </si>
  <si>
    <t>　特定事業所加算及びサービス提供体制強化加算の要件のうち、計画的な研修の実施に係る要件の留意事項を示されたい。</t>
    <phoneticPr fontId="11"/>
  </si>
  <si>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phoneticPr fontId="11"/>
  </si>
  <si>
    <t>　特定事業所加算及びサービス提供体制強化加算の要件のうち、定期的な健康診断の実施に係る要件の留意事項を示されたい。</t>
    <phoneticPr fontId="11"/>
  </si>
  <si>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phoneticPr fontId="11"/>
  </si>
  <si>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1"/>
  </si>
  <si>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phoneticPr fontId="11"/>
  </si>
  <si>
    <t>産休や病欠している期間は含めないと考えるのか。</t>
    <phoneticPr fontId="11"/>
  </si>
  <si>
    <t>　産休や介護休業、育児休業期間中は雇用関係が継続していることから、勤続年数に含めることができる。（平２１．３版　VOL６９　問６）</t>
    <phoneticPr fontId="11"/>
  </si>
  <si>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1"/>
  </si>
  <si>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phoneticPr fontId="11"/>
  </si>
  <si>
    <t>サービス提供体制強化加算（Ⅱ）</t>
    <rPh sb="4" eb="6">
      <t>テイキョウ</t>
    </rPh>
    <rPh sb="6" eb="8">
      <t>タイセイ</t>
    </rPh>
    <rPh sb="8" eb="12">
      <t>キョウカカサン</t>
    </rPh>
    <phoneticPr fontId="11"/>
  </si>
  <si>
    <t>１８単位
(１回につき)</t>
    <rPh sb="7" eb="8">
      <t>カイ</t>
    </rPh>
    <phoneticPr fontId="11"/>
  </si>
  <si>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Ⅱ）を算定している場合においては、サービス提供体制強化加算（Ⅰ）及び（Ⅲ）は算定しない。</t>
    </r>
    <phoneticPr fontId="11"/>
  </si>
  <si>
    <r>
      <t xml:space="preserve">【大臣基準告示】５２　ロ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1"/>
  </si>
  <si>
    <t>サービス提供体制強化加算（Ⅲ）</t>
    <rPh sb="4" eb="6">
      <t>テイキョウ</t>
    </rPh>
    <rPh sb="6" eb="8">
      <t>タイセイ</t>
    </rPh>
    <rPh sb="8" eb="12">
      <t>キョウカカサン</t>
    </rPh>
    <phoneticPr fontId="11"/>
  </si>
  <si>
    <t>６単位
(１回につき)</t>
    <rPh sb="6" eb="7">
      <t>カイ</t>
    </rPh>
    <phoneticPr fontId="11"/>
  </si>
  <si>
    <r>
      <rPr>
        <b/>
        <sz val="9"/>
        <rFont val="ＭＳ Ｐゴシック"/>
        <family val="3"/>
        <charset val="128"/>
      </rPr>
      <t>【報酬告示】別表３ ハ</t>
    </r>
    <r>
      <rPr>
        <sz val="9"/>
        <rFont val="ＭＳ Ｐゴシック"/>
        <family val="3"/>
        <charset val="128"/>
      </rPr>
      <t xml:space="preserve">
　　厚生労働大臣が定める基準に適合しているものとして、市町村長に届け出た認知症対応型通所介護事業所が、利用者に対し、認知症対応型通所介護サービスを行った場合。ただし、サービス提供体制強化加算（Ⅲ）を算定している場合においては、サービス提供体制強化加算（Ⅰ）及び（Ⅱ）は算定しない。</t>
    </r>
    <phoneticPr fontId="11"/>
  </si>
  <si>
    <r>
      <t xml:space="preserve">【大臣基準告示】５２　ハ
</t>
    </r>
    <r>
      <rPr>
        <sz val="9"/>
        <rFont val="ＭＳ Ｐゴシック"/>
        <family val="3"/>
        <charset val="128"/>
      </rPr>
      <t xml:space="preserve">　認知症対応型通所介護費におけるサービス提供体制強化加算の基準
　次のいずれにも適合すること。
（１）単独型・併設型指定認知症対応型通所介護事業所又は共用型指定認知症対応型通所介護事業所の介護職員の総数のうち、介護福祉士の占める割合が１００分の４０以上であること。
（２）単独型・併設型指定認知症対応型通所介護事業所又は共用型指定認知症対応型通所介護事業所の指定認知症対応型通所介護を利用者に直接提供する職員の総数（共用型指定認知症対応型通所介護事業所にあっては、設備を共用する指定認知症対応型共同生活介護事業所、指定介護予防認知症対応型共同生活介護事業所、指定地域密着型特定施設又は指定地域密着型介護老人福祉施設の指定認知症対応型共同生活介護（指定地域密着型サービス基準第８９条に規定する指定認知症対応型共同生活介護をいう。）、指定介護予防認知症対応型共同生活介護（指定地域密着型介護予防サービス基準第６９条に規定する指定介護予防認知症対応型共同生活介護をいう。）、指定地域密着型特定施設入居者生活介護（指定地域密着型サービス基準第１０９条第１項に規定する指定地域密着型特定施設入居者生活介護をいう。以下同じ。）又は指定地域密着型介護老人福祉施設入所者生活介護（指定地域密着型サービス基準第１３０条第１項に規定する指定地域密着型介護老人福祉施設入所者生活介護をいう。）を直接提供する職員の総数を含む。）のうち、勤続年数７年以上の者の占める割合が１００分の３０以上であること。 
（３）定員超過利用・人員基準欠如に該当していないこと。                                                                                                            </t>
    </r>
    <rPh sb="14" eb="17">
      <t>ニンチショウ</t>
    </rPh>
    <rPh sb="17" eb="19">
      <t>タイオウ</t>
    </rPh>
    <rPh sb="19" eb="20">
      <t>カタ</t>
    </rPh>
    <rPh sb="20" eb="22">
      <t>ツウショ</t>
    </rPh>
    <rPh sb="22" eb="24">
      <t>カイゴ</t>
    </rPh>
    <rPh sb="24" eb="25">
      <t>ヒ</t>
    </rPh>
    <rPh sb="33" eb="35">
      <t>テイキョウ</t>
    </rPh>
    <rPh sb="35" eb="37">
      <t>タイセイ</t>
    </rPh>
    <rPh sb="37" eb="39">
      <t>キョウカ</t>
    </rPh>
    <rPh sb="39" eb="41">
      <t>カサン</t>
    </rPh>
    <rPh sb="42" eb="44">
      <t>キジュン</t>
    </rPh>
    <rPh sb="46" eb="47">
      <t>ツギ</t>
    </rPh>
    <rPh sb="53" eb="55">
      <t>テキゴウ</t>
    </rPh>
    <phoneticPr fontId="11"/>
  </si>
  <si>
    <t>104／1000</t>
    <phoneticPr fontId="11"/>
  </si>
  <si>
    <r>
      <t>【報酬告示】別表３ ニ
　</t>
    </r>
    <r>
      <rPr>
        <sz val="9"/>
        <rFont val="ＭＳ Ｐゴシック"/>
        <family val="3"/>
        <charset val="128"/>
      </rPr>
      <t>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ただし、介護職員処遇改善加算（Ⅰ）を算定している場合においては、介護職員処遇改善加算（Ⅱ）及び（Ⅲ）は算定しない。</t>
    </r>
    <phoneticPr fontId="11"/>
  </si>
  <si>
    <r>
      <t xml:space="preserve">【大臣基準告示】５３（４８を準用）　イ
</t>
    </r>
    <r>
      <rPr>
        <sz val="9"/>
        <rFont val="ＭＳ Ｐゴシック"/>
        <family val="3"/>
        <charset val="128"/>
      </rPr>
      <t xml:space="preserve">　認知症対応型通所介護費における介護職員処遇改善加算の基準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通所介護事業所において、(1)の賃金改善に関する計画、当該計画に係る実施期間及び実施方法その他の介護職員の処遇改善の計画等を記載した介護職員処遇改善計画書を作成し、全ての介護職員に周知し、都道府県知事(地方自治法(昭和２２年法律第６７号)第２５２条の１９第１項の指定都市(以下「指定都市」という。)及び同法第２５２条の２２第１項の中核市(以下「中核市」という。)にあっては、指定都市又は中核市の市長。第３５号及び第６６号を除き、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都道府県知事に届け出ること。
　(４)　当該指定通所介護事業所において、事業年度ごとに介護職員の処遇改善に関する実績を都道府県知事に報告すること。
　(５)　算定日が属する月の前１２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⑵の届出に係る計画の期間中に実施する介護職員の処遇改善の内容(賃金改善に関するものを除く。)及び当該介護職員の処遇改善に要する費用の見込額を全ての職員に周知していること。
</t>
    </r>
    <rPh sb="21" eb="24">
      <t>ニンチショウ</t>
    </rPh>
    <rPh sb="24" eb="26">
      <t>タイオウ</t>
    </rPh>
    <rPh sb="26" eb="27">
      <t>カタ</t>
    </rPh>
    <rPh sb="27" eb="29">
      <t>ツウショ</t>
    </rPh>
    <rPh sb="29" eb="31">
      <t>カイゴ</t>
    </rPh>
    <rPh sb="31" eb="32">
      <t>ヒ</t>
    </rPh>
    <rPh sb="47" eb="49">
      <t>キジュン</t>
    </rPh>
    <rPh sb="51" eb="52">
      <t>ツギ</t>
    </rPh>
    <rPh sb="53" eb="54">
      <t>カカ</t>
    </rPh>
    <rPh sb="56" eb="58">
      <t>キジュン</t>
    </rPh>
    <rPh sb="64" eb="66">
      <t>テキゴウ</t>
    </rPh>
    <phoneticPr fontId="11"/>
  </si>
  <si>
    <t>76／1000</t>
    <phoneticPr fontId="11"/>
  </si>
  <si>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ただし、介護職員処遇改善加算（Ⅱ）を算定している場合においては、介護職員処遇改善加算（Ⅰ）及び（Ⅲ）は算定しない。</t>
    </r>
    <phoneticPr fontId="11"/>
  </si>
  <si>
    <r>
      <t xml:space="preserve">【大臣基準告示】５３（４８を準用）　ロ
</t>
    </r>
    <r>
      <rPr>
        <sz val="9"/>
        <rFont val="ＭＳ Ｐゴシック"/>
        <family val="3"/>
        <charset val="128"/>
      </rPr>
      <t>　認知症対応型通所介護費における介護職員処遇改善加算の基準
　イ(1)から(6)まで、(7)（１）から（４）まで及び(8)に掲げる基準のいずれにも該当すること。</t>
    </r>
    <rPh sb="21" eb="24">
      <t>ニンチショウ</t>
    </rPh>
    <rPh sb="24" eb="26">
      <t>タイオウ</t>
    </rPh>
    <rPh sb="26" eb="27">
      <t>カタ</t>
    </rPh>
    <rPh sb="27" eb="29">
      <t>ツウショ</t>
    </rPh>
    <rPh sb="29" eb="31">
      <t>カイゴ</t>
    </rPh>
    <rPh sb="31" eb="32">
      <t>ヒ</t>
    </rPh>
    <rPh sb="47" eb="49">
      <t>キジュン</t>
    </rPh>
    <phoneticPr fontId="11"/>
  </si>
  <si>
    <t>介護職員処遇改善加算（Ⅲ）</t>
    <rPh sb="0" eb="2">
      <t>カイゴ</t>
    </rPh>
    <rPh sb="2" eb="4">
      <t>ショクイン</t>
    </rPh>
    <rPh sb="4" eb="6">
      <t>ショグウ</t>
    </rPh>
    <rPh sb="6" eb="8">
      <t>カイゼン</t>
    </rPh>
    <rPh sb="8" eb="10">
      <t>カサン</t>
    </rPh>
    <phoneticPr fontId="11"/>
  </si>
  <si>
    <t>42／1000</t>
    <phoneticPr fontId="11"/>
  </si>
  <si>
    <r>
      <rPr>
        <b/>
        <sz val="9"/>
        <rFont val="ＭＳ Ｐゴシック"/>
        <family val="3"/>
        <charset val="128"/>
      </rPr>
      <t>【報酬告示】別表３ ニ</t>
    </r>
    <r>
      <rPr>
        <sz val="9"/>
        <rFont val="ＭＳ Ｐゴシック"/>
        <family val="3"/>
        <charset val="128"/>
      </rPr>
      <t xml:space="preserve">
　厚生労働大臣が定める基準に適合している介護職員の賃金の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ただし、介護職員処遇改善加算（Ⅲ）を算定している場合においては、介護職員処遇改善加算（Ⅰ）及び（Ⅱ）は算定しない。</t>
    </r>
    <phoneticPr fontId="11"/>
  </si>
  <si>
    <r>
      <t xml:space="preserve">【大臣基準告示】５３（４８を準用）　ハ
</t>
    </r>
    <r>
      <rPr>
        <sz val="9"/>
        <rFont val="ＭＳ Ｐゴシック"/>
        <family val="3"/>
        <charset val="128"/>
      </rPr>
      <t>　認知症対応型通所介護費における介護職員処遇改善加算の基準
　次に掲げる基準のいずれにも適合すること。
(１)　イ(1)から(6)まで、(7)（１）から（４）まで及び(8)に掲げる基準のいずれにも該当すること。
(２)　次に掲げる基準のいずれかに適合すること。
(一)　a　介護職員の任用の際における職責又は職務内容等の要件(介護職員の賃金に関するものを含む。)を定めていること。
　　　 ｂ　aの要件について書面をもって作成し、全ての介護職員に周知していること。
(二)　次に掲げる要件の全てに適合すること。
　　　 a　介護職員の資質の向上の支援に関する計画を策定し、当該計画に係る研修の実施又は研修の機会を確保していること。
　　　 b　aについて、全ての介護職員に周知していること。　</t>
    </r>
    <rPh sb="21" eb="24">
      <t>ニンチショウ</t>
    </rPh>
    <rPh sb="24" eb="26">
      <t>タイオウ</t>
    </rPh>
    <rPh sb="26" eb="27">
      <t>カタ</t>
    </rPh>
    <rPh sb="27" eb="29">
      <t>ツウショ</t>
    </rPh>
    <rPh sb="29" eb="31">
      <t>カイゴ</t>
    </rPh>
    <rPh sb="31" eb="32">
      <t>ヒ</t>
    </rPh>
    <rPh sb="47" eb="49">
      <t>キジュン</t>
    </rPh>
    <rPh sb="130" eb="131">
      <t>ツギ</t>
    </rPh>
    <rPh sb="132" eb="133">
      <t>カカ</t>
    </rPh>
    <rPh sb="135" eb="137">
      <t>キジュン</t>
    </rPh>
    <rPh sb="143" eb="145">
      <t>テキゴウ</t>
    </rPh>
    <rPh sb="152" eb="153">
      <t>イチ</t>
    </rPh>
    <rPh sb="157" eb="159">
      <t>カイゴ</t>
    </rPh>
    <rPh sb="159" eb="161">
      <t>ショクイン</t>
    </rPh>
    <rPh sb="162" eb="164">
      <t>ニンヨウ</t>
    </rPh>
    <rPh sb="165" eb="166">
      <t>サイ</t>
    </rPh>
    <rPh sb="170" eb="172">
      <t>ショクセキ</t>
    </rPh>
    <rPh sb="172" eb="173">
      <t>マタ</t>
    </rPh>
    <rPh sb="174" eb="176">
      <t>ショクム</t>
    </rPh>
    <rPh sb="176" eb="178">
      <t>ナイヨウ</t>
    </rPh>
    <rPh sb="178" eb="179">
      <t>トウ</t>
    </rPh>
    <rPh sb="180" eb="182">
      <t>ヨウケン</t>
    </rPh>
    <rPh sb="183" eb="185">
      <t>カイゴ</t>
    </rPh>
    <rPh sb="185" eb="187">
      <t>ショクイン</t>
    </rPh>
    <rPh sb="188" eb="190">
      <t>チンギン</t>
    </rPh>
    <rPh sb="191" eb="192">
      <t>カン</t>
    </rPh>
    <rPh sb="197" eb="198">
      <t>フク</t>
    </rPh>
    <rPh sb="202" eb="203">
      <t>サダ</t>
    </rPh>
    <rPh sb="219" eb="221">
      <t>ヨウケン</t>
    </rPh>
    <rPh sb="225" eb="227">
      <t>ショメン</t>
    </rPh>
    <rPh sb="231" eb="233">
      <t>サクセイ</t>
    </rPh>
    <rPh sb="235" eb="236">
      <t>スベ</t>
    </rPh>
    <rPh sb="238" eb="240">
      <t>カイゴ</t>
    </rPh>
    <rPh sb="240" eb="242">
      <t>ショクイン</t>
    </rPh>
    <rPh sb="243" eb="245">
      <t>シュウチ</t>
    </rPh>
    <rPh sb="254" eb="255">
      <t>2</t>
    </rPh>
    <rPh sb="257" eb="258">
      <t>ツギ</t>
    </rPh>
    <rPh sb="259" eb="260">
      <t>カカ</t>
    </rPh>
    <rPh sb="262" eb="264">
      <t>ヨウケン</t>
    </rPh>
    <rPh sb="265" eb="266">
      <t>スベ</t>
    </rPh>
    <rPh sb="268" eb="270">
      <t>テキゴウ</t>
    </rPh>
    <rPh sb="282" eb="284">
      <t>カイゴ</t>
    </rPh>
    <rPh sb="284" eb="286">
      <t>ショクイン</t>
    </rPh>
    <rPh sb="287" eb="289">
      <t>シシツ</t>
    </rPh>
    <rPh sb="290" eb="292">
      <t>コウジョウ</t>
    </rPh>
    <rPh sb="293" eb="295">
      <t>シエン</t>
    </rPh>
    <rPh sb="296" eb="297">
      <t>カン</t>
    </rPh>
    <rPh sb="299" eb="301">
      <t>ケイカク</t>
    </rPh>
    <rPh sb="302" eb="304">
      <t>サクテイ</t>
    </rPh>
    <rPh sb="306" eb="308">
      <t>トウガイ</t>
    </rPh>
    <rPh sb="308" eb="310">
      <t>ケイカク</t>
    </rPh>
    <rPh sb="311" eb="312">
      <t>カカ</t>
    </rPh>
    <rPh sb="313" eb="315">
      <t>ケンシュウ</t>
    </rPh>
    <rPh sb="316" eb="318">
      <t>ジッシ</t>
    </rPh>
    <rPh sb="318" eb="319">
      <t>マタ</t>
    </rPh>
    <rPh sb="320" eb="322">
      <t>ケンシュウ</t>
    </rPh>
    <rPh sb="323" eb="325">
      <t>キカイ</t>
    </rPh>
    <rPh sb="326" eb="328">
      <t>カクホ</t>
    </rPh>
    <rPh sb="348" eb="349">
      <t>スベ</t>
    </rPh>
    <rPh sb="351" eb="353">
      <t>カイゴ</t>
    </rPh>
    <rPh sb="353" eb="355">
      <t>ショクイン</t>
    </rPh>
    <rPh sb="356" eb="358">
      <t>シュウチ</t>
    </rPh>
    <phoneticPr fontId="11"/>
  </si>
  <si>
    <t>介護職員処遇改善計画書における賃金改善実施期間はいつから、いつまでか。</t>
    <phoneticPr fontId="11"/>
  </si>
  <si>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1"/>
  </si>
  <si>
    <t>介護職員処遇改善計画書や報告書に関する証拠書類として事業者から求める書類について、国から基準は示されるのか。</t>
    <phoneticPr fontId="11"/>
  </si>
  <si>
    <t>介護職員処遇改善計画書、実績報告の様式を変更してもよいか。</t>
    <phoneticPr fontId="11"/>
  </si>
  <si>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1"/>
  </si>
  <si>
    <t>実績報告書の提出期限はいつなのか。</t>
    <phoneticPr fontId="11"/>
  </si>
  <si>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phoneticPr fontId="11"/>
  </si>
  <si>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1"/>
  </si>
  <si>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phoneticPr fontId="11"/>
  </si>
  <si>
    <t>⑮</t>
    <phoneticPr fontId="11"/>
  </si>
  <si>
    <t>⑯</t>
    <phoneticPr fontId="11"/>
  </si>
  <si>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1"/>
  </si>
  <si>
    <t>⑰</t>
    <phoneticPr fontId="11"/>
  </si>
  <si>
    <t>⑱</t>
    <phoneticPr fontId="11"/>
  </si>
  <si>
    <t>⑲</t>
    <phoneticPr fontId="11"/>
  </si>
  <si>
    <t>⑳</t>
    <phoneticPr fontId="11"/>
  </si>
  <si>
    <t>㉑</t>
    <phoneticPr fontId="11"/>
  </si>
  <si>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1"/>
  </si>
  <si>
    <t>㉒</t>
    <phoneticPr fontId="11"/>
  </si>
  <si>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1"/>
  </si>
  <si>
    <t>㉓</t>
    <phoneticPr fontId="11"/>
  </si>
  <si>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1"/>
  </si>
  <si>
    <t>㉔</t>
    <phoneticPr fontId="11"/>
  </si>
  <si>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phoneticPr fontId="11"/>
  </si>
  <si>
    <t>㉕</t>
    <phoneticPr fontId="11"/>
  </si>
  <si>
    <t>加算の算定月数と同じ月数とすること。（平２４．４版　VOL２８４　問１４）</t>
    <phoneticPr fontId="11"/>
  </si>
  <si>
    <t>㉖</t>
    <phoneticPr fontId="11"/>
  </si>
  <si>
    <t>㉗</t>
    <phoneticPr fontId="11"/>
  </si>
  <si>
    <t>㉘</t>
    <phoneticPr fontId="11"/>
  </si>
  <si>
    <t>㉙</t>
    <phoneticPr fontId="11"/>
  </si>
  <si>
    <t>㉚</t>
    <phoneticPr fontId="11"/>
  </si>
  <si>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phoneticPr fontId="11"/>
  </si>
  <si>
    <t>㉛</t>
    <phoneticPr fontId="11"/>
  </si>
  <si>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phoneticPr fontId="11"/>
  </si>
  <si>
    <t>㉜</t>
    <phoneticPr fontId="11"/>
  </si>
  <si>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phoneticPr fontId="11"/>
  </si>
  <si>
    <t>㉝</t>
    <phoneticPr fontId="11"/>
  </si>
  <si>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phoneticPr fontId="11"/>
  </si>
  <si>
    <t>㉞</t>
    <phoneticPr fontId="11"/>
  </si>
  <si>
    <t>　介護予防・日常生活支援総合事業に移行した場合には、保険給付としての同加算は取得できない取扱いとなる。（平２７．２　ＶＯＬ４７１　問４１）</t>
    <phoneticPr fontId="11"/>
  </si>
  <si>
    <t>㉟</t>
    <phoneticPr fontId="11"/>
  </si>
  <si>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1"/>
  </si>
  <si>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phoneticPr fontId="11"/>
  </si>
  <si>
    <t>㊱</t>
    <phoneticPr fontId="11"/>
  </si>
  <si>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phoneticPr fontId="11"/>
  </si>
  <si>
    <t>㊲</t>
    <phoneticPr fontId="11"/>
  </si>
  <si>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phoneticPr fontId="11"/>
  </si>
  <si>
    <t>㊳</t>
    <phoneticPr fontId="11"/>
  </si>
  <si>
    <t>　あくまでも例示を分類したものであり、例示全体を参考とし、選択したキャリアパスに関する要件と明らかに重複する事項でないものを１つ以上実施すること。（平２７．２　ＶＯＬ４７１　問４５）</t>
    <phoneticPr fontId="11"/>
  </si>
  <si>
    <t>㊴</t>
    <phoneticPr fontId="11"/>
  </si>
  <si>
    <t>　前年度の賃金水準とは、前年度に介護職員に支給した賃金総額や、前年度の介護職員一人当たりの賃金月額である。（平２７．２　ＶＯＬ４７１　問４６）</t>
    <phoneticPr fontId="11"/>
  </si>
  <si>
    <t>㊵</t>
    <phoneticPr fontId="11"/>
  </si>
  <si>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phoneticPr fontId="11"/>
  </si>
  <si>
    <t>㊶</t>
    <phoneticPr fontId="11"/>
  </si>
  <si>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phoneticPr fontId="11"/>
  </si>
  <si>
    <t>㊷</t>
    <phoneticPr fontId="11"/>
  </si>
  <si>
    <t>介護職員が派遣労働者の場合であっても、処遇改善加算の対象となるのか。</t>
    <phoneticPr fontId="11"/>
  </si>
  <si>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phoneticPr fontId="11"/>
  </si>
  <si>
    <t>㊸</t>
    <phoneticPr fontId="11"/>
  </si>
  <si>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phoneticPr fontId="11"/>
  </si>
  <si>
    <t>㊹</t>
    <phoneticPr fontId="11"/>
  </si>
  <si>
    <t>㊺</t>
    <phoneticPr fontId="11"/>
  </si>
  <si>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phoneticPr fontId="11"/>
  </si>
  <si>
    <t>㊻</t>
    <phoneticPr fontId="11"/>
  </si>
  <si>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phoneticPr fontId="11"/>
  </si>
  <si>
    <t>㊼</t>
    <phoneticPr fontId="11"/>
  </si>
  <si>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phoneticPr fontId="11"/>
  </si>
  <si>
    <t>㊽</t>
    <phoneticPr fontId="11"/>
  </si>
  <si>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phoneticPr fontId="11"/>
  </si>
  <si>
    <t>㊾</t>
    <phoneticPr fontId="11"/>
  </si>
  <si>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phoneticPr fontId="11"/>
  </si>
  <si>
    <t>㊿</t>
    <phoneticPr fontId="11"/>
  </si>
  <si>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phoneticPr fontId="11"/>
  </si>
  <si>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phoneticPr fontId="11"/>
  </si>
  <si>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phoneticPr fontId="11"/>
  </si>
  <si>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phoneticPr fontId="11"/>
  </si>
  <si>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phoneticPr fontId="11"/>
  </si>
  <si>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phoneticPr fontId="11"/>
  </si>
  <si>
    <t>介護職員等特定処遇改善加算（Ⅰ）</t>
    <rPh sb="0" eb="13">
      <t>カイゴショクイントウトクテイショグウカイゼンカサン</t>
    </rPh>
    <phoneticPr fontId="11"/>
  </si>
  <si>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ただし、介護職員等特定処遇改善加算（Ⅰ）を算定している場合においては、介護職員処遇改善加算（Ⅱ）は算定しない。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1"/>
  </si>
  <si>
    <r>
      <t xml:space="preserve">【大臣基準告示】５３の２（４８の２を準用）　イ
</t>
    </r>
    <r>
      <rPr>
        <sz val="9"/>
        <rFont val="ＭＳ Ｐゴシック"/>
        <family val="3"/>
        <charset val="128"/>
      </rPr>
      <t xml:space="preserve">　認知症対応型通所介護費における介護職員等特定処遇改善加算の基準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認知症対応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認知症対応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当該認知症対応型通所介護事業所において、事業年度ごとに当該事業所の職員の処遇改善に関する実績を市町村長に報告すること。
(5)　認知症対応型通所介護費におけるサービス提供体制強化加算(Ⅰ）又は(Ⅱ）のいずれかを届け出ていること。
(6)　認知症対応型通所介護費における介護職員処遇改善加算(Ⅰ)から(Ⅲ)までのいずれかを算定していること。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8">
      <t>ニンチショウ</t>
    </rPh>
    <rPh sb="348" eb="350">
      <t>タイオウ</t>
    </rPh>
    <rPh sb="350" eb="351">
      <t>カタ</t>
    </rPh>
    <rPh sb="351" eb="353">
      <t>ツウショ</t>
    </rPh>
    <rPh sb="353" eb="355">
      <t>カイゴ</t>
    </rPh>
    <rPh sb="748" eb="752">
      <t>シチョウソンチョウ</t>
    </rPh>
    <rPh sb="892" eb="896">
      <t>シチョウソンチョウ</t>
    </rPh>
    <rPh sb="956" eb="960">
      <t>シチョウソンチョウ</t>
    </rPh>
    <rPh sb="973" eb="976">
      <t>ニンチショウ</t>
    </rPh>
    <rPh sb="976" eb="978">
      <t>タイオウ</t>
    </rPh>
    <rPh sb="978" eb="979">
      <t>カタ</t>
    </rPh>
    <phoneticPr fontId="11"/>
  </si>
  <si>
    <t>介護職員等特定処遇改善加算（Ⅱ）</t>
    <rPh sb="0" eb="13">
      <t>カイゴショクイントウトクテイショグウカイゼンカサン</t>
    </rPh>
    <phoneticPr fontId="11"/>
  </si>
  <si>
    <r>
      <t>【報酬告示】別表３ ホ
　</t>
    </r>
    <r>
      <rPr>
        <sz val="9"/>
        <rFont val="ＭＳ Ｐゴシック"/>
        <family val="3"/>
        <charset val="128"/>
      </rPr>
      <t>厚生労働大臣が定める基準に適合している介護職員等の賃金改善等を実施しているものとして市町村長に届け出た単独型・併設型指定認知症対応型通所介護事業所又は共用型指定認知症対応型通所介護事業所が、利用者に対し、指定認知症対応型通所介護を行った場合
　ただし、介護職員等特定処遇改善加算（Ⅱ）を算定している場合においては、介護職員処遇改善加算（Ⅰ）は算定しない。</t>
    </r>
    <rPh sb="13" eb="15">
      <t>コウセイ</t>
    </rPh>
    <rPh sb="15" eb="17">
      <t>ロウドウ</t>
    </rPh>
    <rPh sb="17" eb="19">
      <t>ダイジン</t>
    </rPh>
    <rPh sb="20" eb="21">
      <t>サダ</t>
    </rPh>
    <rPh sb="23" eb="25">
      <t>キジュン</t>
    </rPh>
    <rPh sb="26" eb="28">
      <t>テキゴウ</t>
    </rPh>
    <rPh sb="32" eb="34">
      <t>カイゴ</t>
    </rPh>
    <rPh sb="34" eb="36">
      <t>ショクイン</t>
    </rPh>
    <rPh sb="36" eb="37">
      <t>トウ</t>
    </rPh>
    <rPh sb="38" eb="40">
      <t>チンギン</t>
    </rPh>
    <rPh sb="40" eb="42">
      <t>カイゼン</t>
    </rPh>
    <rPh sb="42" eb="43">
      <t>トウ</t>
    </rPh>
    <rPh sb="44" eb="46">
      <t>ジッシ</t>
    </rPh>
    <rPh sb="55" eb="59">
      <t>シチョウソンチョウ</t>
    </rPh>
    <rPh sb="60" eb="61">
      <t>トド</t>
    </rPh>
    <rPh sb="62" eb="63">
      <t>デ</t>
    </rPh>
    <rPh sb="64" eb="67">
      <t>タンドクガタ</t>
    </rPh>
    <rPh sb="68" eb="71">
      <t>ヘイセツガタ</t>
    </rPh>
    <rPh sb="71" eb="73">
      <t>シテイ</t>
    </rPh>
    <rPh sb="73" eb="76">
      <t>ニンチショウ</t>
    </rPh>
    <rPh sb="76" eb="78">
      <t>タイオウ</t>
    </rPh>
    <rPh sb="78" eb="79">
      <t>カタ</t>
    </rPh>
    <rPh sb="79" eb="81">
      <t>ツウショ</t>
    </rPh>
    <rPh sb="81" eb="83">
      <t>カイゴ</t>
    </rPh>
    <rPh sb="83" eb="85">
      <t>ジギョウ</t>
    </rPh>
    <rPh sb="85" eb="86">
      <t>ショ</t>
    </rPh>
    <rPh sb="86" eb="87">
      <t>マタ</t>
    </rPh>
    <rPh sb="88" eb="90">
      <t>キョウヨウ</t>
    </rPh>
    <rPh sb="90" eb="91">
      <t>ガタ</t>
    </rPh>
    <rPh sb="91" eb="93">
      <t>シテイ</t>
    </rPh>
    <rPh sb="93" eb="96">
      <t>ニンチショウ</t>
    </rPh>
    <rPh sb="96" eb="98">
      <t>タイオウ</t>
    </rPh>
    <rPh sb="98" eb="99">
      <t>カタ</t>
    </rPh>
    <rPh sb="99" eb="101">
      <t>ツウショ</t>
    </rPh>
    <rPh sb="101" eb="103">
      <t>カイゴ</t>
    </rPh>
    <rPh sb="143" eb="144">
      <t>トウ</t>
    </rPh>
    <rPh sb="144" eb="146">
      <t>トクテイ</t>
    </rPh>
    <phoneticPr fontId="11"/>
  </si>
  <si>
    <r>
      <t xml:space="preserve">【大臣基準告示】５３の２（４８の２を準用）　ロ
</t>
    </r>
    <r>
      <rPr>
        <sz val="9"/>
        <rFont val="ＭＳ Ｐゴシック"/>
        <family val="3"/>
        <charset val="128"/>
      </rPr>
      <t xml:space="preserve">　認知症対応型通所介護費における介護職員等特定処遇改善加算の基準
　イ(1)から(4)まで及び(6)から(8)までに掲げる基準のいずれにも適合すること。
</t>
    </r>
    <rPh sb="25" eb="28">
      <t>ニンチショウ</t>
    </rPh>
    <rPh sb="28" eb="30">
      <t>タイオウ</t>
    </rPh>
    <rPh sb="30" eb="31">
      <t>カタ</t>
    </rPh>
    <rPh sb="31" eb="33">
      <t>ツウショ</t>
    </rPh>
    <rPh sb="33" eb="35">
      <t>カイゴ</t>
    </rPh>
    <rPh sb="35" eb="36">
      <t>ヒ</t>
    </rPh>
    <rPh sb="44" eb="45">
      <t>トウ</t>
    </rPh>
    <rPh sb="45" eb="47">
      <t>トクテイ</t>
    </rPh>
    <rPh sb="54" eb="56">
      <t>キジュン</t>
    </rPh>
    <phoneticPr fontId="11"/>
  </si>
  <si>
    <t>介護職員等ベースアップ等支援加算</t>
    <phoneticPr fontId="11"/>
  </si>
  <si>
    <t>２３／１００0</t>
    <phoneticPr fontId="11"/>
  </si>
  <si>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</si>
  <si>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1"/>
  </si>
  <si>
    <t>1　通所介護</t>
    <rPh sb="2" eb="4">
      <t>ツウショ</t>
    </rPh>
    <rPh sb="4" eb="6">
      <t>カイゴ</t>
    </rPh>
    <phoneticPr fontId="11"/>
  </si>
  <si>
    <t>2　（介護予防）通所リハビリテーション</t>
    <rPh sb="3" eb="5">
      <t>カイゴ</t>
    </rPh>
    <rPh sb="5" eb="7">
      <t>ヨボウ</t>
    </rPh>
    <rPh sb="8" eb="10">
      <t>ツウショ</t>
    </rPh>
    <phoneticPr fontId="11"/>
  </si>
  <si>
    <t>3　地域密着型通所介護</t>
    <rPh sb="2" eb="4">
      <t>チイキ</t>
    </rPh>
    <rPh sb="4" eb="7">
      <t>ミッチャクガタ</t>
    </rPh>
    <rPh sb="7" eb="9">
      <t>ツウショ</t>
    </rPh>
    <rPh sb="9" eb="11">
      <t>カイゴ</t>
    </rPh>
    <phoneticPr fontId="11"/>
  </si>
  <si>
    <t>3　（介護予防）認知症対応型通所介護</t>
    <rPh sb="3" eb="5">
      <t>カイゴ</t>
    </rPh>
    <rPh sb="5" eb="7">
      <t>ヨボウ</t>
    </rPh>
    <rPh sb="8" eb="11">
      <t>ニンチショウ</t>
    </rPh>
    <rPh sb="11" eb="14">
      <t>タイオウガタ</t>
    </rPh>
    <rPh sb="14" eb="16">
      <t>ツウショ</t>
    </rPh>
    <rPh sb="16" eb="18">
      <t>カイゴ</t>
    </rPh>
    <phoneticPr fontId="1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</si>
  <si>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1"/>
  </si>
  <si>
    <t>①に占める②の割合が40％以上</t>
    <rPh sb="2" eb="3">
      <t>シ</t>
    </rPh>
    <rPh sb="7" eb="9">
      <t>ワリアイ</t>
    </rPh>
    <rPh sb="13" eb="15">
      <t>イジョウ</t>
    </rPh>
    <phoneticPr fontId="1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</si>
  <si>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1"/>
  </si>
  <si>
    <t>①のうち勤続年数７年以上の者の総数（常勤換算）</t>
    <phoneticPr fontId="11"/>
  </si>
  <si>
    <t>　　　　　サービス種別　　　　　　　　現在⇒</t>
    <rPh sb="9" eb="11">
      <t>シュベツ</t>
    </rPh>
    <rPh sb="19" eb="21">
      <t>ゲンザイ</t>
    </rPh>
    <phoneticPr fontId="6"/>
  </si>
  <si>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6"/>
  </si>
  <si>
    <t>地域密着型通所介護</t>
    <rPh sb="0" eb="2">
      <t>チイキ</t>
    </rPh>
    <rPh sb="2" eb="5">
      <t>ミッチャクガタ</t>
    </rPh>
    <rPh sb="5" eb="7">
      <t>ツウショ</t>
    </rPh>
    <rPh sb="7" eb="9">
      <t>カイゴ</t>
    </rPh>
    <phoneticPr fontId="6"/>
  </si>
  <si>
    <t>認知症対応型通所介護</t>
    <rPh sb="0" eb="3">
      <t>ニンチショウ</t>
    </rPh>
    <rPh sb="3" eb="6">
      <t>タイオウガタ</t>
    </rPh>
    <rPh sb="6" eb="8">
      <t>ツウショ</t>
    </rPh>
    <rPh sb="8" eb="10">
      <t>カイゴ</t>
    </rPh>
    <phoneticPr fontId="6"/>
  </si>
  <si>
    <t>（１）　事業所基本情報</t>
    <rPh sb="4" eb="7">
      <t>ジギョウショ</t>
    </rPh>
    <rPh sb="7" eb="9">
      <t>キホン</t>
    </rPh>
    <rPh sb="9" eb="11">
      <t>ジョウホウ</t>
    </rPh>
    <phoneticPr fontId="6"/>
  </si>
  <si>
    <t>事業所番号</t>
    <rPh sb="0" eb="3">
      <t>ジギョウショ</t>
    </rPh>
    <rPh sb="3" eb="5">
      <t>バンゴウ</t>
    </rPh>
    <phoneticPr fontId="6"/>
  </si>
  <si>
    <t>事業所名</t>
    <rPh sb="0" eb="3">
      <t>ジギョウショ</t>
    </rPh>
    <rPh sb="3" eb="4">
      <t>メイ</t>
    </rPh>
    <phoneticPr fontId="6"/>
  </si>
  <si>
    <t>担当者氏名</t>
    <rPh sb="0" eb="3">
      <t>タントウシャ</t>
    </rPh>
    <rPh sb="3" eb="5">
      <t>シメイ</t>
    </rPh>
    <phoneticPr fontId="6"/>
  </si>
  <si>
    <t>電話番号</t>
    <rPh sb="0" eb="2">
      <t>デンワ</t>
    </rPh>
    <rPh sb="2" eb="4">
      <t>バンゴウ</t>
    </rPh>
    <phoneticPr fontId="6"/>
  </si>
  <si>
    <t>ﾒｰﾙｱﾄﾞﾚｽ</t>
    <phoneticPr fontId="6"/>
  </si>
  <si>
    <t>サービス種別</t>
    <rPh sb="4" eb="6">
      <t>シュベツ</t>
    </rPh>
    <phoneticPr fontId="6"/>
  </si>
  <si>
    <t>減少月</t>
    <rPh sb="0" eb="2">
      <t>ゲンショウ</t>
    </rPh>
    <rPh sb="2" eb="3">
      <t>ツキ</t>
    </rPh>
    <phoneticPr fontId="6"/>
  </si>
  <si>
    <t>利用延人員数の減少が生じた月</t>
    <rPh sb="0" eb="2">
      <t>リヨウ</t>
    </rPh>
    <rPh sb="2" eb="5">
      <t>ノベジンイン</t>
    </rPh>
    <rPh sb="5" eb="6">
      <t>スウ</t>
    </rPh>
    <rPh sb="7" eb="9">
      <t>ゲンショウ</t>
    </rPh>
    <rPh sb="10" eb="11">
      <t>ショウ</t>
    </rPh>
    <rPh sb="13" eb="14">
      <t>ツキ</t>
    </rPh>
    <phoneticPr fontId="6"/>
  </si>
  <si>
    <t>令和</t>
    <rPh sb="0" eb="2">
      <t>レイワ</t>
    </rPh>
    <phoneticPr fontId="6"/>
  </si>
  <si>
    <t>年</t>
    <rPh sb="0" eb="1">
      <t>ネン</t>
    </rPh>
    <phoneticPr fontId="6"/>
  </si>
  <si>
    <t>月</t>
    <rPh sb="0" eb="1">
      <t>ガツ</t>
    </rPh>
    <phoneticPr fontId="6"/>
  </si>
  <si>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6"/>
  </si>
  <si>
    <t>人</t>
    <rPh sb="0" eb="1">
      <t>ニン</t>
    </rPh>
    <phoneticPr fontId="6"/>
  </si>
  <si>
    <t>減少率（小数）</t>
    <rPh sb="0" eb="3">
      <t>ゲンショウリツ</t>
    </rPh>
    <rPh sb="4" eb="6">
      <t>ショウスウ</t>
    </rPh>
    <phoneticPr fontId="6"/>
  </si>
  <si>
    <t>減少率</t>
    <rPh sb="0" eb="3">
      <t>ゲンショウリツ</t>
    </rPh>
    <phoneticPr fontId="6"/>
  </si>
  <si>
    <t>利用延人員数の減少が生じた月の前年度の１月当たりの平均利用延人員数</t>
  </si>
  <si>
    <t>加算算定の可否</t>
    <rPh sb="5" eb="7">
      <t>カヒ</t>
    </rPh>
    <phoneticPr fontId="6"/>
  </si>
  <si>
    <t>加算算定事業所のみ</t>
    <rPh sb="0" eb="2">
      <t>カサン</t>
    </rPh>
    <rPh sb="2" eb="4">
      <t>サンテイ</t>
    </rPh>
    <rPh sb="4" eb="7">
      <t>ジギョウショ</t>
    </rPh>
    <phoneticPr fontId="6"/>
  </si>
  <si>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6"/>
  </si>
  <si>
    <t>（３）　加算算定後の各月の利用延人員数の確認</t>
    <rPh sb="10" eb="11">
      <t>カク</t>
    </rPh>
    <rPh sb="11" eb="12">
      <t>ツキ</t>
    </rPh>
    <rPh sb="13" eb="15">
      <t>リヨウ</t>
    </rPh>
    <rPh sb="15" eb="18">
      <t>ノベジンイン</t>
    </rPh>
    <rPh sb="18" eb="19">
      <t>スウ</t>
    </rPh>
    <rPh sb="20" eb="22">
      <t>カクニン</t>
    </rPh>
    <phoneticPr fontId="6"/>
  </si>
  <si>
    <t>年月</t>
    <rPh sb="0" eb="2">
      <t>ネンゲツ</t>
    </rPh>
    <phoneticPr fontId="6"/>
  </si>
  <si>
    <t>各月の
利用延人員数</t>
    <rPh sb="0" eb="2">
      <t>カクツキ</t>
    </rPh>
    <rPh sb="4" eb="6">
      <t>リヨウ</t>
    </rPh>
    <rPh sb="6" eb="9">
      <t>ノベジンイン</t>
    </rPh>
    <rPh sb="9" eb="10">
      <t>スウ</t>
    </rPh>
    <phoneticPr fontId="6"/>
  </si>
  <si>
    <t>減少割合</t>
    <rPh sb="0" eb="2">
      <t>ゲンショウ</t>
    </rPh>
    <rPh sb="2" eb="4">
      <t>ワリアイ</t>
    </rPh>
    <phoneticPr fontId="6"/>
  </si>
  <si>
    <t>加算
算定の可否</t>
    <rPh sb="0" eb="2">
      <t>カサン</t>
    </rPh>
    <rPh sb="3" eb="5">
      <t>サンテイ</t>
    </rPh>
    <rPh sb="6" eb="8">
      <t>カヒ</t>
    </rPh>
    <phoneticPr fontId="6"/>
  </si>
  <si>
    <t>加算算定届提出月</t>
    <rPh sb="4" eb="5">
      <t>トドケ</t>
    </rPh>
    <rPh sb="5" eb="7">
      <t>テイシュツ</t>
    </rPh>
    <rPh sb="7" eb="8">
      <t>ツキ</t>
    </rPh>
    <phoneticPr fontId="6"/>
  </si>
  <si>
    <t>加算算定開始月</t>
    <rPh sb="4" eb="6">
      <t>カイシ</t>
    </rPh>
    <rPh sb="6" eb="7">
      <t>ツキ</t>
    </rPh>
    <phoneticPr fontId="6"/>
  </si>
  <si>
    <t>加算延長判断月</t>
    <rPh sb="0" eb="2">
      <t>カサン</t>
    </rPh>
    <rPh sb="2" eb="4">
      <t>エンチョウ</t>
    </rPh>
    <rPh sb="4" eb="6">
      <t>ハンダン</t>
    </rPh>
    <rPh sb="6" eb="7">
      <t>ツキ</t>
    </rPh>
    <phoneticPr fontId="6"/>
  </si>
  <si>
    <t>加算終了／延長届提出月</t>
    <rPh sb="0" eb="2">
      <t>カサン</t>
    </rPh>
    <rPh sb="2" eb="4">
      <t>シュウリョウ</t>
    </rPh>
    <rPh sb="5" eb="8">
      <t>エンチョウトドケ</t>
    </rPh>
    <rPh sb="8" eb="10">
      <t>テイシュツ</t>
    </rPh>
    <rPh sb="10" eb="11">
      <t>ツキ</t>
    </rPh>
    <phoneticPr fontId="6"/>
  </si>
  <si>
    <t>減少の
２か月後
に算定
開始</t>
    <rPh sb="0" eb="2">
      <t>ゲンショウ</t>
    </rPh>
    <rPh sb="6" eb="7">
      <t>ゲツ</t>
    </rPh>
    <rPh sb="7" eb="8">
      <t>アト</t>
    </rPh>
    <rPh sb="10" eb="12">
      <t>サンテイ</t>
    </rPh>
    <rPh sb="13" eb="15">
      <t>カイシ</t>
    </rPh>
    <phoneticPr fontId="6"/>
  </si>
  <si>
    <t>延長適用開始月</t>
    <rPh sb="0" eb="2">
      <t>エンチョウ</t>
    </rPh>
    <rPh sb="2" eb="4">
      <t>テキヨウ</t>
    </rPh>
    <rPh sb="4" eb="6">
      <t>カイシ</t>
    </rPh>
    <rPh sb="6" eb="7">
      <t>ツキ</t>
    </rPh>
    <phoneticPr fontId="6"/>
  </si>
  <si>
    <t>延長適用終了月</t>
    <rPh sb="0" eb="2">
      <t>エンチョウ</t>
    </rPh>
    <rPh sb="2" eb="4">
      <t>テキヨウ</t>
    </rPh>
    <rPh sb="4" eb="6">
      <t>シュウリョウ</t>
    </rPh>
    <rPh sb="6" eb="7">
      <t>ツキ</t>
    </rPh>
    <phoneticPr fontId="6"/>
  </si>
  <si>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6"/>
  </si>
  <si>
    <t>加算算定事業所であって、（３）オレンジセルに「可」が表示された事業所のみ</t>
    <rPh sb="4" eb="7">
      <t>ジギョウショ</t>
    </rPh>
    <rPh sb="23" eb="24">
      <t>カ</t>
    </rPh>
    <rPh sb="26" eb="28">
      <t>ヒョウジ</t>
    </rPh>
    <rPh sb="31" eb="34">
      <t>ジギョウショ</t>
    </rPh>
    <phoneticPr fontId="6"/>
  </si>
  <si>
    <t>※ 加算算定開始後に記入してください。</t>
    <rPh sb="6" eb="8">
      <t>カイシ</t>
    </rPh>
    <rPh sb="8" eb="9">
      <t>アト</t>
    </rPh>
    <rPh sb="10" eb="12">
      <t>キニュウ</t>
    </rPh>
    <phoneticPr fontId="6"/>
  </si>
  <si>
    <t>（４）　加算算定の延長の届出</t>
    <rPh sb="9" eb="11">
      <t>エンチョウ</t>
    </rPh>
    <rPh sb="12" eb="14">
      <t>トドケデ</t>
    </rPh>
    <phoneticPr fontId="6"/>
  </si>
  <si>
    <t>加算算定の延長を求める理由</t>
    <rPh sb="0" eb="2">
      <t>カサン</t>
    </rPh>
    <rPh sb="2" eb="4">
      <t>サンテイ</t>
    </rPh>
    <rPh sb="5" eb="7">
      <t>エンチョウ</t>
    </rPh>
    <rPh sb="8" eb="9">
      <t>モト</t>
    </rPh>
    <rPh sb="11" eb="13">
      <t>リユウ</t>
    </rPh>
    <phoneticPr fontId="6"/>
  </si>
  <si>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6"/>
  </si>
  <si>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6"/>
  </si>
  <si>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6"/>
  </si>
  <si>
    <t>率</t>
    <rPh sb="0" eb="1">
      <t>リツ</t>
    </rPh>
    <phoneticPr fontId="11"/>
  </si>
  <si>
    <t>４月～２月
合計</t>
    <rPh sb="1" eb="2">
      <t>ガツ</t>
    </rPh>
    <rPh sb="4" eb="5">
      <t>ガツ</t>
    </rPh>
    <rPh sb="6" eb="8">
      <t>ゴウケイ</t>
    </rPh>
    <rPh sb="7" eb="8">
      <t>ケイ</t>
    </rPh>
    <phoneticPr fontId="11"/>
  </si>
  <si>
    <t>４月</t>
    <rPh sb="1" eb="2">
      <t>ガツ</t>
    </rPh>
    <phoneticPr fontId="11"/>
  </si>
  <si>
    <t>５月</t>
    <rPh sb="1" eb="2">
      <t>ガツ</t>
    </rPh>
    <phoneticPr fontId="11"/>
  </si>
  <si>
    <t>６月</t>
    <rPh sb="1" eb="2">
      <t>ガツ</t>
    </rPh>
    <phoneticPr fontId="11"/>
  </si>
  <si>
    <t>７月</t>
    <rPh sb="1" eb="2">
      <t>ガツ</t>
    </rPh>
    <phoneticPr fontId="11"/>
  </si>
  <si>
    <t>８月</t>
    <rPh sb="1" eb="2">
      <t>ガツ</t>
    </rPh>
    <phoneticPr fontId="11"/>
  </si>
  <si>
    <t>９月</t>
    <rPh sb="1" eb="2">
      <t>ガツ</t>
    </rPh>
    <phoneticPr fontId="11"/>
  </si>
  <si>
    <t>10月</t>
    <rPh sb="2" eb="3">
      <t>ガツ</t>
    </rPh>
    <phoneticPr fontId="11"/>
  </si>
  <si>
    <t>１月</t>
    <rPh sb="1" eb="2">
      <t>ガツ</t>
    </rPh>
    <phoneticPr fontId="11"/>
  </si>
  <si>
    <t>２月</t>
    <rPh sb="1" eb="2">
      <t>ガツ</t>
    </rPh>
    <phoneticPr fontId="11"/>
  </si>
  <si>
    <t>３月</t>
    <rPh sb="1" eb="2">
      <t>ガツ</t>
    </rPh>
    <phoneticPr fontId="11"/>
  </si>
  <si>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11"/>
  </si>
  <si>
    <t>５時間以上６時間未満及び
６時間以上７時間未満</t>
    <rPh sb="1" eb="3">
      <t>ジカン</t>
    </rPh>
    <rPh sb="3" eb="5">
      <t>イジョウ</t>
    </rPh>
    <rPh sb="6" eb="8">
      <t>ジカン</t>
    </rPh>
    <rPh sb="8" eb="10">
      <t>ミマン</t>
    </rPh>
    <rPh sb="10" eb="11">
      <t>オヨ</t>
    </rPh>
    <phoneticPr fontId="11"/>
  </si>
  <si>
    <t>７時間以上８時間未満及び
８時間以上９時間未満</t>
    <rPh sb="1" eb="3">
      <t>ジカン</t>
    </rPh>
    <rPh sb="3" eb="5">
      <t>イジョウ</t>
    </rPh>
    <rPh sb="6" eb="8">
      <t>ジカン</t>
    </rPh>
    <rPh sb="8" eb="10">
      <t>ミマン</t>
    </rPh>
    <rPh sb="10" eb="11">
      <t>オヨ</t>
    </rPh>
    <phoneticPr fontId="11"/>
  </si>
  <si>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50"/>
  </si>
  <si>
    <t>①</t>
  </si>
  <si>
    <t>５時間未満</t>
    <rPh sb="1" eb="3">
      <t>ジカン</t>
    </rPh>
    <rPh sb="3" eb="5">
      <t>ミマン</t>
    </rPh>
    <phoneticPr fontId="11"/>
  </si>
  <si>
    <t>②</t>
  </si>
  <si>
    <t>同時にサービスの提供を受けた者の最大数を営業日ごとに加えた数</t>
    <rPh sb="20" eb="23">
      <t>エイギョウビ</t>
    </rPh>
    <rPh sb="26" eb="27">
      <t>クワ</t>
    </rPh>
    <rPh sb="29" eb="30">
      <t>カズ</t>
    </rPh>
    <phoneticPr fontId="17"/>
  </si>
  <si>
    <t>各月の利用延人員数</t>
    <rPh sb="0" eb="2">
      <t>カクツキ</t>
    </rPh>
    <rPh sb="3" eb="5">
      <t>リヨウ</t>
    </rPh>
    <rPh sb="5" eb="6">
      <t>ノ</t>
    </rPh>
    <rPh sb="6" eb="9">
      <t>ジンインスウ</t>
    </rPh>
    <phoneticPr fontId="50"/>
  </si>
  <si>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50"/>
  </si>
  <si>
    <t>合計</t>
    <rPh sb="0" eb="2">
      <t>ゴウケイ</t>
    </rPh>
    <phoneticPr fontId="50"/>
  </si>
  <si>
    <t>（ａ）</t>
    <phoneticPr fontId="17"/>
  </si>
  <si>
    <t>（ｂ）</t>
    <phoneticPr fontId="17"/>
  </si>
  <si>
    <t>平均利用延人員数
 （a÷b）　　※５</t>
    <rPh sb="0" eb="2">
      <t>ヘイキン</t>
    </rPh>
    <rPh sb="2" eb="4">
      <t>リヨウ</t>
    </rPh>
    <rPh sb="4" eb="5">
      <t>ノベ</t>
    </rPh>
    <rPh sb="5" eb="8">
      <t>ジンインスウ</t>
    </rPh>
    <phoneticPr fontId="50"/>
  </si>
  <si>
    <t>（ｃ）</t>
    <phoneticPr fontId="6"/>
  </si>
  <si>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6"/>
  </si>
  <si>
    <t>利用定員　※６</t>
    <rPh sb="0" eb="2">
      <t>リヨウ</t>
    </rPh>
    <rPh sb="2" eb="4">
      <t>テイイン</t>
    </rPh>
    <phoneticPr fontId="6"/>
  </si>
  <si>
    <t>１月当たりの営業日数　※７</t>
    <rPh sb="1" eb="3">
      <t>ツキア</t>
    </rPh>
    <rPh sb="6" eb="8">
      <t>エイギョウ</t>
    </rPh>
    <rPh sb="8" eb="10">
      <t>ニッスウ</t>
    </rPh>
    <phoneticPr fontId="6"/>
  </si>
  <si>
    <t>平均利用延人員数　※８</t>
    <rPh sb="0" eb="2">
      <t>ヘイキン</t>
    </rPh>
    <rPh sb="2" eb="4">
      <t>リヨウ</t>
    </rPh>
    <rPh sb="4" eb="5">
      <t>ノベ</t>
    </rPh>
    <rPh sb="5" eb="8">
      <t>ジンインスウ</t>
    </rPh>
    <phoneticPr fontId="6"/>
  </si>
  <si>
    <t>×</t>
    <phoneticPr fontId="6"/>
  </si>
  <si>
    <t>=</t>
    <phoneticPr fontId="6"/>
  </si>
  <si>
    <t>（ｄ）</t>
    <phoneticPr fontId="6"/>
  </si>
  <si>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6"/>
  </si>
  <si>
    <t>介護給付費算定に係る体制等に関する届出書</t>
    <rPh sb="17" eb="19">
      <t>トドケデ</t>
    </rPh>
    <phoneticPr fontId="11"/>
  </si>
  <si>
    <t>（あて先）</t>
    <rPh sb="3" eb="4">
      <t>サキ</t>
    </rPh>
    <phoneticPr fontId="11"/>
  </si>
  <si>
    <t>所在地</t>
    <rPh sb="0" eb="3">
      <t>ショザイチ</t>
    </rPh>
    <phoneticPr fontId="11"/>
  </si>
  <si>
    <t>名 称</t>
    <rPh sb="0" eb="1">
      <t>ナ</t>
    </rPh>
    <rPh sb="2" eb="3">
      <t>ショウ</t>
    </rPh>
    <phoneticPr fontId="11"/>
  </si>
  <si>
    <t>このことについて、関係書類を添えて以下のとおり届け出ます。</t>
    <rPh sb="9" eb="11">
      <t>カンケイ</t>
    </rPh>
    <rPh sb="11" eb="13">
      <t>ショルイ</t>
    </rPh>
    <rPh sb="14" eb="15">
      <t>ソ</t>
    </rPh>
    <rPh sb="17" eb="19">
      <t>イカ</t>
    </rPh>
    <rPh sb="23" eb="24">
      <t>トド</t>
    </rPh>
    <rPh sb="25" eb="26">
      <t>デ</t>
    </rPh>
    <phoneticPr fontId="11"/>
  </si>
  <si>
    <t>■</t>
  </si>
  <si>
    <t>　　　「株式会社」「有限会社」等の別を記入してください。</t>
    <rPh sb="4" eb="6">
      <t>カブシキ</t>
    </rPh>
    <rPh sb="6" eb="8">
      <t>カイシャ</t>
    </rPh>
    <phoneticPr fontId="11"/>
  </si>
  <si>
    <t>別紙A（3%届出様式）
別紙B（3%計算シート）</t>
    <phoneticPr fontId="6"/>
  </si>
  <si>
    <t>別紙A（3%届出様式）</t>
    <rPh sb="0" eb="2">
      <t>ベッシ</t>
    </rPh>
    <rPh sb="6" eb="8">
      <t>トドケデ</t>
    </rPh>
    <rPh sb="8" eb="10">
      <t>ヨウシキ</t>
    </rPh>
    <phoneticPr fontId="6"/>
  </si>
  <si>
    <t>高齢者虐待防止措置未実施減算</t>
    <phoneticPr fontId="11"/>
  </si>
  <si>
    <t>1/100</t>
    <phoneticPr fontId="11"/>
  </si>
  <si>
    <t>【報酬告示】別表２の２ 注４
　別に厚生労働大臣が定める基準を満たさない場合は、高齢者虐待防止措置未実施減算として、所定単位数の100分の１に相当する単位数を所定単位数から減算する。</t>
    <phoneticPr fontId="11"/>
  </si>
  <si>
    <t>業務継続計画未策定減算</t>
    <phoneticPr fontId="11"/>
  </si>
  <si>
    <t>【報酬告示】別表２の２ 注５
　別に厚生労働大臣が定める基準を満たさない場合は、業務継続計画未策定減算として、所定単位数の100分の１に相当する単位数を所定単位数から減算する。</t>
    <phoneticPr fontId="11"/>
  </si>
  <si>
    <t>【大臣基準告示】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t>
    <rPh sb="1" eb="3">
      <t>ダイジン</t>
    </rPh>
    <rPh sb="3" eb="5">
      <t>キジュン</t>
    </rPh>
    <rPh sb="5" eb="7">
      <t>コクジ</t>
    </rPh>
    <phoneticPr fontId="11"/>
  </si>
  <si>
    <t>【大臣基準告示】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t>
    <rPh sb="1" eb="3">
      <t>ダイジン</t>
    </rPh>
    <rPh sb="3" eb="5">
      <t>キジュン</t>
    </rPh>
    <rPh sb="5" eb="7">
      <t>コクジ</t>
    </rPh>
    <phoneticPr fontId="11"/>
  </si>
  <si>
    <r>
      <rPr>
        <b/>
        <sz val="9"/>
        <rFont val="ＭＳ Ｐゴシック"/>
        <family val="3"/>
        <charset val="128"/>
      </rPr>
      <t>【報酬告示】別表３ 注７</t>
    </r>
    <r>
      <rPr>
        <sz val="9"/>
        <rFont val="ＭＳ Ｐゴシック"/>
        <family val="3"/>
        <charset val="128"/>
      </rPr>
      <t xml:space="preserve">
　別に厚生労働大臣が定める基準に適合しているものとして市町村長に届け出た単独型・併設型指定認知症対応型通所介護事業所又は共用型指定認知症対応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family val="3"/>
        <charset val="128"/>
      </rPr>
      <t>注10</t>
    </r>
    <r>
      <rPr>
        <sz val="9"/>
        <rFont val="ＭＳ Ｐゴシック"/>
        <family val="3"/>
        <charset val="128"/>
      </rPr>
      <t>（※個別機能訓練加算）を算定している場合、(1)は算定せず、(2)は1月につき100単位を所定単位数に加算する。</t>
    </r>
    <rPh sb="1" eb="3">
      <t>ホウシュウ</t>
    </rPh>
    <rPh sb="3" eb="5">
      <t>コクジ</t>
    </rPh>
    <rPh sb="6" eb="8">
      <t>ベッピョウ</t>
    </rPh>
    <rPh sb="10" eb="11">
      <t>チュウ</t>
    </rPh>
    <rPh sb="222" eb="224">
      <t>セイカツ</t>
    </rPh>
    <rPh sb="224" eb="226">
      <t>キノウ</t>
    </rPh>
    <rPh sb="226" eb="228">
      <t>コウジョウ</t>
    </rPh>
    <rPh sb="228" eb="230">
      <t>レンケイ</t>
    </rPh>
    <rPh sb="230" eb="232">
      <t>カサン</t>
    </rPh>
    <rPh sb="324" eb="326">
      <t>コベツ</t>
    </rPh>
    <rPh sb="326" eb="328">
      <t>キノウ</t>
    </rPh>
    <rPh sb="328" eb="332">
      <t>クンレンカサン</t>
    </rPh>
    <phoneticPr fontId="11"/>
  </si>
  <si>
    <r>
      <t>【報酬告示】別表３ 注1１
　</t>
    </r>
    <r>
      <rPr>
        <sz val="9"/>
        <rFont val="ＭＳ Ｐゴシック"/>
        <family val="3"/>
        <charset val="128"/>
      </rPr>
      <t>いずれの基準にも適合しているものとして市町村長に届け出た単独型・併設型指定認知症対応型通所介護事業所又は共用型指定認知症対応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50単位を所定単位数に加算する。ただし、当該利用者が栄養改善加算の算定に係る栄養改善サービスを受けている間及び当該栄養改善サービスが終了した日の属する月は、算定しない。
⑴当該事業所の従業者として又は外部との連携により管理栄養士を１名以上配置していること。
⑵利用者ごとに、管理栄養士、看護職員、介護職員、生活相談員その他の職種の者（</t>
    </r>
    <r>
      <rPr>
        <sz val="9"/>
        <color rgb="FFFF0000"/>
        <rFont val="ＭＳ Ｐゴシック"/>
        <family val="3"/>
        <charset val="128"/>
      </rPr>
      <t>注14</t>
    </r>
    <r>
      <rPr>
        <sz val="9"/>
        <rFont val="ＭＳ Ｐゴシック"/>
        <family val="3"/>
        <charset val="128"/>
      </rPr>
      <t>において「管理栄養士等」という。）が共同して栄養アセスメントを実施し、当該利用者又はその家族に対してその結果を説明し、相談等に必要に応じ対応すること。
⑶利用者ごとの栄養状態等の情報を厚生労働省に提出し、栄養管理の実施に当たって、当該情報その他栄養管理の適切かつ有効な実施のために必要な情報を活用していること。
⑷別に厚生労働大臣が定める基準に適合している単独型・併設型指定認知症対応型通所介護事業所又は共用型指定認知症対応型通所介護事業所であること。</t>
    </r>
    <r>
      <rPr>
        <b/>
        <sz val="9"/>
        <rFont val="ＭＳ Ｐゴシック"/>
        <family val="3"/>
        <charset val="128"/>
      </rPr>
      <t xml:space="preserve">
</t>
    </r>
    <r>
      <rPr>
        <sz val="9"/>
        <rFont val="ＭＳ Ｐゴシック"/>
        <family val="3"/>
        <charset val="128"/>
      </rPr>
      <t/>
    </r>
    <phoneticPr fontId="11"/>
  </si>
  <si>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phoneticPr fontId="11"/>
  </si>
  <si>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phoneticPr fontId="11"/>
  </si>
  <si>
    <r>
      <t xml:space="preserve">【留意事項通知】第２の３の２（10）
</t>
    </r>
    <r>
      <rPr>
        <sz val="9"/>
        <rFont val="ＭＳ Ｐゴシック"/>
        <family val="3"/>
        <charset val="128"/>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phoneticPr fontId="11"/>
  </si>
  <si>
    <r>
      <rPr>
        <b/>
        <sz val="9"/>
        <rFont val="ＭＳ Ｐゴシック"/>
        <family val="3"/>
        <charset val="128"/>
      </rPr>
      <t>【留意事項通知】第２の４（９）　
　</t>
    </r>
    <r>
      <rPr>
        <sz val="9"/>
        <rFont val="ＭＳ Ｐゴシック"/>
        <family val="3"/>
        <charset val="128"/>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11"/>
  </si>
  <si>
    <r>
      <rPr>
        <b/>
        <sz val="9"/>
        <rFont val="ＭＳ Ｐゴシック"/>
        <family val="3"/>
        <charset val="128"/>
      </rPr>
      <t xml:space="preserve">【留意事項通知】第２の３の２（８）　イ
</t>
    </r>
    <r>
      <rPr>
        <sz val="9"/>
        <rFont val="ＭＳ Ｐゴシック"/>
        <family val="3"/>
        <charset val="128"/>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11"/>
  </si>
  <si>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6"/>
  </si>
  <si>
    <t>通所介護</t>
    <rPh sb="0" eb="2">
      <t>ツウショ</t>
    </rPh>
    <rPh sb="2" eb="4">
      <t>カイゴ</t>
    </rPh>
    <phoneticPr fontId="6"/>
  </si>
  <si>
    <t>通所リハビリテーション</t>
    <rPh sb="0" eb="2">
      <t>ツウショ</t>
    </rPh>
    <phoneticPr fontId="6"/>
  </si>
  <si>
    <t>介護予防認知症対応型通所介護</t>
    <rPh sb="0" eb="2">
      <t>カイゴ</t>
    </rPh>
    <rPh sb="2" eb="4">
      <t>ヨボウ</t>
    </rPh>
    <rPh sb="4" eb="7">
      <t>ニンチショウ</t>
    </rPh>
    <rPh sb="7" eb="10">
      <t>タイオウガタ</t>
    </rPh>
    <rPh sb="10" eb="12">
      <t>ツウショ</t>
    </rPh>
    <rPh sb="12" eb="14">
      <t>カイゴ</t>
    </rPh>
    <phoneticPr fontId="6"/>
  </si>
  <si>
    <t>規模区分　　　　現在⇒</t>
    <rPh sb="8" eb="10">
      <t>ゲンザイ</t>
    </rPh>
    <phoneticPr fontId="6"/>
  </si>
  <si>
    <t>通常規模型</t>
    <rPh sb="0" eb="2">
      <t>ツウジョウ</t>
    </rPh>
    <rPh sb="2" eb="4">
      <t>キボ</t>
    </rPh>
    <rPh sb="4" eb="5">
      <t>ガタ</t>
    </rPh>
    <phoneticPr fontId="6"/>
  </si>
  <si>
    <t>大規模型Ⅰ</t>
    <rPh sb="0" eb="3">
      <t>ダイキボ</t>
    </rPh>
    <rPh sb="3" eb="4">
      <t>ガタ</t>
    </rPh>
    <phoneticPr fontId="6"/>
  </si>
  <si>
    <t>規模区分</t>
    <rPh sb="0" eb="2">
      <t>キボ</t>
    </rPh>
    <rPh sb="2" eb="4">
      <t>クブン</t>
    </rPh>
    <phoneticPr fontId="6"/>
  </si>
  <si>
    <t>大規模型Ⅱ</t>
    <rPh sb="0" eb="3">
      <t>ダイキボ</t>
    </rPh>
    <rPh sb="3" eb="4">
      <t>ガタ</t>
    </rPh>
    <phoneticPr fontId="6"/>
  </si>
  <si>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6"/>
  </si>
  <si>
    <t>大規模型</t>
    <rPh sb="0" eb="3">
      <t>ダイキボ</t>
    </rPh>
    <rPh sb="3" eb="4">
      <t>ガタ</t>
    </rPh>
    <phoneticPr fontId="6"/>
  </si>
  <si>
    <t>（２）　加算算定・特例適用の届出</t>
    <rPh sb="4" eb="6">
      <t>カサン</t>
    </rPh>
    <rPh sb="6" eb="8">
      <t>サンテイ</t>
    </rPh>
    <rPh sb="9" eb="11">
      <t>トクレイ</t>
    </rPh>
    <rPh sb="11" eb="13">
      <t>テキヨウ</t>
    </rPh>
    <rPh sb="14" eb="16">
      <t>トドケデ</t>
    </rPh>
    <phoneticPr fontId="6"/>
  </si>
  <si>
    <t>規模特例の可否↓</t>
    <rPh sb="0" eb="2">
      <t>キボ</t>
    </rPh>
    <rPh sb="2" eb="4">
      <t>トクレイ</t>
    </rPh>
    <rPh sb="5" eb="7">
      <t>カヒ</t>
    </rPh>
    <phoneticPr fontId="6"/>
  </si>
  <si>
    <t>↓R3.４月以降</t>
    <rPh sb="5" eb="6">
      <t>ガツ</t>
    </rPh>
    <rPh sb="6" eb="8">
      <t>イコウ</t>
    </rPh>
    <phoneticPr fontId="6"/>
  </si>
  <si>
    <t>特例適用の可否</t>
    <rPh sb="0" eb="2">
      <t>トクレイ</t>
    </rPh>
    <rPh sb="2" eb="4">
      <t>テキヨウ</t>
    </rPh>
    <rPh sb="5" eb="7">
      <t>カヒ</t>
    </rPh>
    <phoneticPr fontId="6"/>
  </si>
  <si>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6"/>
  </si>
  <si>
    <t>特例適用事業所のみ</t>
    <rPh sb="0" eb="2">
      <t>トクレイ</t>
    </rPh>
    <rPh sb="2" eb="4">
      <t>テキヨウ</t>
    </rPh>
    <rPh sb="4" eb="7">
      <t>ジギョウショ</t>
    </rPh>
    <phoneticPr fontId="6"/>
  </si>
  <si>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6"/>
  </si>
  <si>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6"/>
  </si>
  <si>
    <t>特例
適用の可否</t>
    <rPh sb="0" eb="2">
      <t>トクレイ</t>
    </rPh>
    <rPh sb="3" eb="5">
      <t>テキヨウ</t>
    </rPh>
    <rPh sb="6" eb="8">
      <t>カヒ</t>
    </rPh>
    <phoneticPr fontId="6"/>
  </si>
  <si>
    <t>特例適用届提出月</t>
    <rPh sb="0" eb="2">
      <t>トクレイ</t>
    </rPh>
    <rPh sb="2" eb="4">
      <t>テキヨウ</t>
    </rPh>
    <rPh sb="4" eb="5">
      <t>トドケ</t>
    </rPh>
    <rPh sb="5" eb="7">
      <t>テイシュツ</t>
    </rPh>
    <rPh sb="7" eb="8">
      <t>ツキ</t>
    </rPh>
    <phoneticPr fontId="6"/>
  </si>
  <si>
    <t>特例適用開始月</t>
    <rPh sb="0" eb="2">
      <t>トクレイ</t>
    </rPh>
    <rPh sb="2" eb="4">
      <t>テキヨウ</t>
    </rPh>
    <rPh sb="4" eb="6">
      <t>カイシ</t>
    </rPh>
    <rPh sb="6" eb="7">
      <t>ツキ</t>
    </rPh>
    <phoneticPr fontId="6"/>
  </si>
  <si>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6"/>
  </si>
  <si>
    <t>（参考）</t>
    <rPh sb="1" eb="3">
      <t>サンコウ</t>
    </rPh>
    <phoneticPr fontId="6"/>
  </si>
  <si>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11"/>
  </si>
  <si>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6"/>
  </si>
  <si>
    <t>通所介護等
※１</t>
    <rPh sb="0" eb="2">
      <t>ツウショ</t>
    </rPh>
    <rPh sb="2" eb="5">
      <t>カイゴトウ</t>
    </rPh>
    <phoneticPr fontId="50"/>
  </si>
  <si>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11"/>
  </si>
  <si>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5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</si>
  <si>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6"/>
  </si>
  <si>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6"/>
  </si>
  <si>
    <t>※加算の取下げ及び職員の欠員による減算の開始のみ随時受け付けます。</t>
    <phoneticPr fontId="6"/>
  </si>
  <si>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6"/>
  </si>
  <si>
    <t>③　②で作成した書類の控えをとり、事業所で保管してください。</t>
    <phoneticPr fontId="6"/>
  </si>
  <si>
    <t>④　長寿福祉課介護保険係に提出してください。</t>
    <rPh sb="2" eb="4">
      <t>チョウジュ</t>
    </rPh>
    <rPh sb="4" eb="7">
      <t>フクシカ</t>
    </rPh>
    <rPh sb="7" eb="9">
      <t>カイゴ</t>
    </rPh>
    <rPh sb="9" eb="11">
      <t>ホケン</t>
    </rPh>
    <rPh sb="11" eb="12">
      <t>カカリ</t>
    </rPh>
    <rPh sb="13" eb="15">
      <t>テイシュツ</t>
    </rPh>
    <phoneticPr fontId="6"/>
  </si>
  <si>
    <t>大分県日田市田島２丁目６－１</t>
    <rPh sb="0" eb="3">
      <t>オオイタケン</t>
    </rPh>
    <rPh sb="3" eb="6">
      <t>ヒタシ</t>
    </rPh>
    <rPh sb="6" eb="8">
      <t>タシマ</t>
    </rPh>
    <rPh sb="9" eb="11">
      <t>チョウメ</t>
    </rPh>
    <phoneticPr fontId="6"/>
  </si>
  <si>
    <t>日田市役所　長寿福祉課　介護保険係　</t>
    <rPh sb="0" eb="5">
      <t>ヒタシヤクショ</t>
    </rPh>
    <rPh sb="6" eb="8">
      <t>チョウジュ</t>
    </rPh>
    <rPh sb="8" eb="11">
      <t>フクシカ</t>
    </rPh>
    <rPh sb="12" eb="14">
      <t>カイゴ</t>
    </rPh>
    <rPh sb="14" eb="16">
      <t>ホケン</t>
    </rPh>
    <rPh sb="16" eb="17">
      <t>カカリ</t>
    </rPh>
    <phoneticPr fontId="6"/>
  </si>
  <si>
    <t>日田市以外の被保険者（利用者）がいる場合は、その利用者の保険者に対しても届出を行う必要がありますので、</t>
    <rPh sb="0" eb="2">
      <t>ヒタ</t>
    </rPh>
    <phoneticPr fontId="6"/>
  </si>
  <si>
    <t>当該保険者（市区町村）に確認してください。</t>
    <phoneticPr fontId="6"/>
  </si>
  <si>
    <r>
      <rPr>
        <sz val="11"/>
        <color theme="1"/>
        <rFont val="Meiryo UI"/>
        <family val="3"/>
        <charset val="128"/>
      </rPr>
      <t>運営規程</t>
    </r>
    <r>
      <rPr>
        <sz val="10"/>
        <color theme="1"/>
        <rFont val="Meiryo UI"/>
        <family val="3"/>
        <charset val="128"/>
      </rPr>
      <t xml:space="preserve">
</t>
    </r>
    <r>
      <rPr>
        <sz val="9"/>
        <color theme="1"/>
        <rFont val="Meiryo UI"/>
        <family val="3"/>
        <charset val="128"/>
      </rPr>
      <t>(料金表含)</t>
    </r>
    <rPh sb="0" eb="2">
      <t>ウンエイ</t>
    </rPh>
    <rPh sb="2" eb="4">
      <t>キテイ</t>
    </rPh>
    <rPh sb="6" eb="9">
      <t>リョウキンヒョウ</t>
    </rPh>
    <rPh sb="9" eb="10">
      <t>フク</t>
    </rPh>
    <phoneticPr fontId="6"/>
  </si>
  <si>
    <r>
      <t>感染症又は災害の発生を理由とする利用者数の減少が一定以上は生じている場合の対応（３％加算）</t>
    </r>
    <r>
      <rPr>
        <u/>
        <sz val="11"/>
        <color theme="1"/>
        <rFont val="Meiryo UI"/>
        <family val="3"/>
        <charset val="128"/>
      </rPr>
      <t>の延長</t>
    </r>
    <rPh sb="46" eb="48">
      <t>エンチョウ</t>
    </rPh>
    <phoneticPr fontId="6"/>
  </si>
  <si>
    <t>別紙7
勤務表</t>
    <rPh sb="0" eb="2">
      <t>ベッシ</t>
    </rPh>
    <rPh sb="4" eb="6">
      <t>キンム</t>
    </rPh>
    <rPh sb="6" eb="7">
      <t>ヒョウ</t>
    </rPh>
    <phoneticPr fontId="6"/>
  </si>
  <si>
    <r>
      <rPr>
        <sz val="11"/>
        <color rgb="FFFF0000"/>
        <rFont val="Meiryo UI"/>
        <family val="3"/>
        <charset val="128"/>
      </rPr>
      <t>別紙14-3</t>
    </r>
    <r>
      <rPr>
        <sz val="11"/>
        <color theme="1"/>
        <rFont val="Meiryo UI"/>
        <family val="3"/>
        <charset val="128"/>
      </rPr>
      <t xml:space="preserve">
別紙7-2（有資格者等の割合計算書）※</t>
    </r>
    <rPh sb="0" eb="2">
      <t>ベッシ</t>
    </rPh>
    <rPh sb="7" eb="9">
      <t>ベッシ</t>
    </rPh>
    <rPh sb="13" eb="17">
      <t>ユウシカクシャ</t>
    </rPh>
    <rPh sb="17" eb="18">
      <t>トウ</t>
    </rPh>
    <rPh sb="19" eb="21">
      <t>ワリアイ</t>
    </rPh>
    <rPh sb="21" eb="24">
      <t>ケイサンショ</t>
    </rPh>
    <phoneticPr fontId="6"/>
  </si>
  <si>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6"/>
  </si>
  <si>
    <t>受付番号</t>
    <phoneticPr fontId="11"/>
  </si>
  <si>
    <t>日田市長　殿</t>
    <rPh sb="0" eb="2">
      <t>ヒタ</t>
    </rPh>
    <rPh sb="2" eb="3">
      <t>シ</t>
    </rPh>
    <rPh sb="3" eb="4">
      <t>チョウ</t>
    </rPh>
    <phoneticPr fontId="11"/>
  </si>
  <si>
    <t>（届出者）</t>
    <phoneticPr fontId="17"/>
  </si>
  <si>
    <t>届　出　者</t>
    <phoneticPr fontId="11"/>
  </si>
  <si>
    <t>名　　称</t>
    <phoneticPr fontId="11"/>
  </si>
  <si>
    <t>主たる事務所の所在地</t>
    <phoneticPr fontId="11"/>
  </si>
  <si>
    <t>(郵便番号</t>
    <phoneticPr fontId="11"/>
  </si>
  <si>
    <t>ー</t>
    <phoneticPr fontId="11"/>
  </si>
  <si>
    <t>）</t>
    <phoneticPr fontId="11"/>
  </si>
  <si>
    <t>　(ビルの名称等)</t>
    <phoneticPr fontId="17"/>
  </si>
  <si>
    <t>連 絡 先</t>
    <phoneticPr fontId="11"/>
  </si>
  <si>
    <t>法人の種別</t>
    <phoneticPr fontId="11"/>
  </si>
  <si>
    <t>(郵便番号</t>
    <phoneticPr fontId="11"/>
  </si>
  <si>
    <t>ー</t>
    <phoneticPr fontId="11"/>
  </si>
  <si>
    <t>）</t>
    <phoneticPr fontId="11"/>
  </si>
  <si>
    <t>事業所の状況</t>
    <phoneticPr fontId="11"/>
  </si>
  <si>
    <t>フリガナ</t>
    <phoneticPr fontId="11"/>
  </si>
  <si>
    <t>事業所・施設の名称</t>
    <phoneticPr fontId="11"/>
  </si>
  <si>
    <t>(郵便番号</t>
    <phoneticPr fontId="11"/>
  </si>
  <si>
    <t>ー</t>
    <phoneticPr fontId="11"/>
  </si>
  <si>
    <t>連 絡 先</t>
    <phoneticPr fontId="11"/>
  </si>
  <si>
    <t>(郵便番号</t>
    <phoneticPr fontId="11"/>
  </si>
  <si>
    <t>）</t>
    <phoneticPr fontId="11"/>
  </si>
  <si>
    <t>連 絡 先</t>
    <phoneticPr fontId="11"/>
  </si>
  <si>
    <t>(郵便番号</t>
    <phoneticPr fontId="11"/>
  </si>
  <si>
    <t>）</t>
    <phoneticPr fontId="11"/>
  </si>
  <si>
    <t>同一所在地において行う　　　　　　　　　　　　　　　事業等の種類</t>
    <phoneticPr fontId="11"/>
  </si>
  <si>
    <t>異動（予定）</t>
    <phoneticPr fontId="11"/>
  </si>
  <si>
    <t>異動項目</t>
    <phoneticPr fontId="11"/>
  </si>
  <si>
    <t>地域密着型サービス</t>
    <phoneticPr fontId="11"/>
  </si>
  <si>
    <t>2変更</t>
    <phoneticPr fontId="11"/>
  </si>
  <si>
    <t>3終了</t>
    <phoneticPr fontId="11"/>
  </si>
  <si>
    <t>2変更</t>
    <phoneticPr fontId="11"/>
  </si>
  <si>
    <t>3終了</t>
    <phoneticPr fontId="11"/>
  </si>
  <si>
    <t>2変更</t>
    <phoneticPr fontId="11"/>
  </si>
  <si>
    <t>3終了</t>
    <phoneticPr fontId="11"/>
  </si>
  <si>
    <t>3終了</t>
    <phoneticPr fontId="11"/>
  </si>
  <si>
    <t>3終了</t>
    <phoneticPr fontId="11"/>
  </si>
  <si>
    <t>2変更</t>
    <phoneticPr fontId="11"/>
  </si>
  <si>
    <t>2変更</t>
    <phoneticPr fontId="11"/>
  </si>
  <si>
    <t>2変更</t>
    <phoneticPr fontId="11"/>
  </si>
  <si>
    <t>3終了</t>
    <phoneticPr fontId="11"/>
  </si>
  <si>
    <t>2変更</t>
    <phoneticPr fontId="11"/>
  </si>
  <si>
    <t>3終了</t>
    <phoneticPr fontId="11"/>
  </si>
  <si>
    <t>変　更　前</t>
    <phoneticPr fontId="11"/>
  </si>
  <si>
    <t>　　2　「法人の種別」欄は、申請者が法人である場合に、「社会福祉法人」「医療法人」「社団法人」「財団法人」</t>
    <phoneticPr fontId="11"/>
  </si>
  <si>
    <t>　　3　「法人所轄庁」欄、申請者が認可法人である場合に、その主務官庁の名称を記載してください。</t>
    <phoneticPr fontId="11"/>
  </si>
  <si>
    <t>　　4　「実施事業」欄は、該当する欄に「〇」を記入してください。</t>
    <phoneticPr fontId="11"/>
  </si>
  <si>
    <t>　　5　「異動等の区分」欄には、今回届出を行う事業所について該当する数字の横の□を■にしてください。</t>
    <phoneticPr fontId="11"/>
  </si>
  <si>
    <t>　　6　「異動項目」欄には、「介護給付費算定に係る体制等状況一覧表」に掲げる項目（施設等の区分、人員配置区分、</t>
    <phoneticPr fontId="11"/>
  </si>
  <si>
    <t>その他該当する体制等、割引）を記載してください。</t>
    <phoneticPr fontId="11"/>
  </si>
  <si>
    <t>　　7　「特記事項」欄には、異動の状況について具体的に記載してください。</t>
    <phoneticPr fontId="11"/>
  </si>
  <si>
    <t>　　8　「主たる事業所の所在地以外の場所で一部実施する場合の出張所等の所在地」について、複数の出張所等を</t>
    <phoneticPr fontId="11"/>
  </si>
  <si>
    <t>　　　有する場合は、適宜欄を補正して、全ての出張所等の状況について記載してください。</t>
    <phoneticPr fontId="1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</si>
  <si>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</si>
  <si>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</si>
  <si>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</si>
  <si>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</si>
  <si>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</si>
  <si>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</si>
  <si>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</si>
  <si>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</si>
  <si>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</si>
  <si>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</si>
  <si>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</si>
  <si>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</si>
  <si>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</si>
  <si>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</si>
  <si>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</si>
  <si>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</si>
  <si>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</si>
  <si>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</si>
  <si>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</si>
  <si>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</si>
  <si>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</si>
  <si>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</si>
  <si>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</si>
  <si>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</si>
  <si>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1"/>
  </si>
  <si>
    <t>備考　１　この表は、事業所所在地以外の場所で一部事業を実施する出張所等がある場合について記載することとし、複数出張所等を有する場合は出張所ごとに提出してください。</t>
  </si>
  <si>
    <t>（別紙１4－３）</t>
    <phoneticPr fontId="11"/>
  </si>
  <si>
    <t>1　事 業 所 名</t>
    <phoneticPr fontId="11"/>
  </si>
  <si>
    <t>1　新規</t>
    <phoneticPr fontId="11"/>
  </si>
  <si>
    <t>2　変更</t>
    <phoneticPr fontId="11"/>
  </si>
  <si>
    <t>3　終了</t>
    <phoneticPr fontId="11"/>
  </si>
  <si>
    <t>・</t>
    <phoneticPr fontId="11"/>
  </si>
  <si>
    <t>①</t>
    <phoneticPr fontId="11"/>
  </si>
  <si>
    <t>②</t>
    <phoneticPr fontId="11"/>
  </si>
  <si>
    <t>・</t>
    <phoneticPr fontId="11"/>
  </si>
  <si>
    <t>③</t>
    <phoneticPr fontId="11"/>
  </si>
  <si>
    <t>・</t>
    <phoneticPr fontId="11"/>
  </si>
  <si>
    <t>・</t>
    <phoneticPr fontId="11"/>
  </si>
  <si>
    <t>②</t>
    <phoneticPr fontId="11"/>
  </si>
  <si>
    <t>①</t>
    <phoneticPr fontId="11"/>
  </si>
  <si>
    <t>②</t>
    <phoneticPr fontId="11"/>
  </si>
  <si>
    <t>要件を満たすことが分かる根拠書類を準備し、指定権者からの求めがあった場合には、速やかに提出すること。</t>
    <phoneticPr fontId="11"/>
  </si>
  <si>
    <t>（別紙７）</t>
    <phoneticPr fontId="11"/>
  </si>
  <si>
    <t>従業者の勤務の体制及び勤務形態一覧表　（　　　　年　　　月分）</t>
    <phoneticPr fontId="11"/>
  </si>
  <si>
    <t>サービス種類（　　　　　　　　　　　　　　　　　　　　　）</t>
    <phoneticPr fontId="11"/>
  </si>
  <si>
    <t>事業所・施設名（　　　　　　　　　　　　　　　　　　　　）</t>
    <phoneticPr fontId="11"/>
  </si>
  <si>
    <t>「人員配置区分―　　型」又は「該当する体制等―　　　　　」</t>
    <phoneticPr fontId="11"/>
  </si>
  <si>
    <t>［入所（利用）定員（見込）数等　　　　　名］</t>
    <phoneticPr fontId="11"/>
  </si>
  <si>
    <t>職　種</t>
    <phoneticPr fontId="11"/>
  </si>
  <si>
    <t>勤務　　　　　　　　　　形態</t>
    <phoneticPr fontId="11"/>
  </si>
  <si>
    <t>氏　名</t>
    <phoneticPr fontId="11"/>
  </si>
  <si>
    <t>第1週</t>
  </si>
  <si>
    <t>第2週</t>
  </si>
  <si>
    <t>第3週</t>
  </si>
  <si>
    <t>第4週</t>
  </si>
  <si>
    <t>4週の　　　　　　　　　　合計</t>
    <phoneticPr fontId="11"/>
  </si>
  <si>
    <t>週平均　　　　　　　　　の勤務　　　　　　　　　　　　　時間</t>
    <phoneticPr fontId="11"/>
  </si>
  <si>
    <t>常勤換　　　　　　　　　算後の　　　　　　　　　　　　人数　</t>
    <rPh sb="27" eb="29">
      <t>ニンズウ</t>
    </rPh>
    <phoneticPr fontId="11"/>
  </si>
  <si>
    <t>＊</t>
  </si>
  <si>
    <t>（記載例―1）</t>
    <phoneticPr fontId="11"/>
  </si>
  <si>
    <t>③</t>
  </si>
  <si>
    <t>④</t>
  </si>
  <si>
    <t>（記載例―2）</t>
    <phoneticPr fontId="11"/>
  </si>
  <si>
    <t>ab</t>
  </si>
  <si>
    <t>cd</t>
  </si>
  <si>
    <t>e</t>
  </si>
  <si>
    <t>（再掲）
夜勤職員</t>
    <rPh sb="1" eb="3">
      <t>サイケイ</t>
    </rPh>
    <rPh sb="5" eb="7">
      <t>ヤキン</t>
    </rPh>
    <rPh sb="7" eb="9">
      <t>ショクイン</t>
    </rPh>
    <phoneticPr fontId="11"/>
  </si>
  <si>
    <t>１日の夜勤の合計時間</t>
    <rPh sb="1" eb="2">
      <t>ニチ</t>
    </rPh>
    <rPh sb="3" eb="5">
      <t>ヤキン</t>
    </rPh>
    <rPh sb="6" eb="8">
      <t>ゴウケイ</t>
    </rPh>
    <rPh sb="8" eb="10">
      <t>ジカン</t>
    </rPh>
    <phoneticPr fontId="11"/>
  </si>
  <si>
    <t>常勤換算後の人数
（16h換算）</t>
    <rPh sb="0" eb="2">
      <t>ジョウキン</t>
    </rPh>
    <rPh sb="2" eb="4">
      <t>カンザン</t>
    </rPh>
    <rPh sb="4" eb="5">
      <t>ウシ</t>
    </rPh>
    <rPh sb="6" eb="8">
      <t>ニンズウ</t>
    </rPh>
    <rPh sb="13" eb="15">
      <t>カンザン</t>
    </rPh>
    <phoneticPr fontId="11"/>
  </si>
  <si>
    <t>＜配置状況＞</t>
  </si>
  <si>
    <t>看護職員：介護職員</t>
  </si>
  <si>
    <t>　（　　　　：　　　　)</t>
    <phoneticPr fontId="11"/>
  </si>
  <si>
    <t>看護師：准看護師　(日中)</t>
    <rPh sb="2" eb="3">
      <t>シ</t>
    </rPh>
    <rPh sb="7" eb="8">
      <t>シ</t>
    </rPh>
    <phoneticPr fontId="11"/>
  </si>
  <si>
    <t>　（　　　　：　　　　)</t>
    <phoneticPr fontId="11"/>
  </si>
  <si>
    <t>看護師：准看護師 （夜間）</t>
    <rPh sb="2" eb="3">
      <t>シ</t>
    </rPh>
    <rPh sb="7" eb="8">
      <t>シ</t>
    </rPh>
    <rPh sb="10" eb="12">
      <t>ヤカン</t>
    </rPh>
    <phoneticPr fontId="11"/>
  </si>
  <si>
    <t>備考1　＊欄には、当該月の曜日を記入してください。</t>
    <phoneticPr fontId="11"/>
  </si>
  <si>
    <t>　　2　「人員配置区分」又は「該当する体制等」欄には、別紙「介護給付費算定に係る体制等状況一覧表」に掲げる人員配置区分の類型又は該当する</t>
    <phoneticPr fontId="11"/>
  </si>
  <si>
    <t>　　　体制加算の内容をそのまま記載してください。</t>
    <phoneticPr fontId="11"/>
  </si>
  <si>
    <t>　　3　届出を行う従業者について、4週間分の勤務すべき時間数を記入してください。勤務時間ごとあるいはサービス提供時間単位ごとに区分して</t>
    <phoneticPr fontId="11"/>
  </si>
  <si>
    <t>　　　番号を付し、その番号を記入してください。</t>
    <phoneticPr fontId="11"/>
  </si>
  <si>
    <t>　　　　（記載例1―勤務時間 ①8：30～17：00、②16：30～1：00、③0：30～9：00、④休日）</t>
    <phoneticPr fontId="11"/>
  </si>
  <si>
    <t>　　　　（記載例2―サービス提供時間 a 9：00～12：00、b 13：00～16：00、c 10：30～13：30、d 14：30～17：30、e 休日）</t>
    <phoneticPr fontId="11"/>
  </si>
  <si>
    <t>　　　　　※複数単位実施の場合、その全てを記入のこと。</t>
    <phoneticPr fontId="11"/>
  </si>
  <si>
    <t>　　4　届出する従業者の職種ごとに下記の勤務形態の区分の順にまとめて記載し、「週平均の勤務時間」については、職種ごとのAの小計と、</t>
    <phoneticPr fontId="11"/>
  </si>
  <si>
    <t>　　　Ｂ～Ｄまでを加えた数の小計の行を挿入してください。</t>
    <phoneticPr fontId="11"/>
  </si>
  <si>
    <t>　　　　　勤務形態の区分　Ａ：常勤で専従　Ｂ：常勤で兼務　Ｃ：常勤以外で専従　Ｄ：常勤以外で兼務</t>
    <phoneticPr fontId="11"/>
  </si>
  <si>
    <t>　　5　常勤換算が必要なものについては、Ａ～Ｄの「週平均の勤務時間」をすべて足し、常勤の従業者が週に勤務すべき時間数で割って、</t>
    <phoneticPr fontId="11"/>
  </si>
  <si>
    <t>　　　「常勤換算後の人数」を算出してください。</t>
    <phoneticPr fontId="1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</si>
  <si>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</si>
  <si>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</si>
  <si>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1"/>
  </si>
  <si>
    <t>　　7　算出にあたっては、小数点以下第2位を切り捨ててください。</t>
    <phoneticPr fontId="11"/>
  </si>
  <si>
    <t>　　8　当該事業所・施設に係る組織体制図を添付してください。</t>
    <phoneticPr fontId="11"/>
  </si>
  <si>
    <t>　　9　各事業所・施設において使用している勤務割表等（変更の届出の場合は変更後の予定勤務割表等）により、届出の対象となる従業者の職種、</t>
    <phoneticPr fontId="11"/>
  </si>
  <si>
    <t>　　　勤務形態、氏名、当該業務の勤務時間及び看護職員と介護職員の配置状況(関係する場合)が確認できる場合はその書類をもって添付書類として</t>
    <phoneticPr fontId="11"/>
  </si>
  <si>
    <t>　　　差し支えありません。</t>
    <phoneticPr fontId="11"/>
  </si>
  <si>
    <r>
      <t>（別紙７－２</t>
    </r>
    <r>
      <rPr>
        <sz val="11"/>
        <color indexed="8"/>
        <rFont val="ＭＳ Ｐゴシック"/>
        <family val="3"/>
        <charset val="128"/>
      </rPr>
      <t>）</t>
    </r>
    <rPh sb="1" eb="3">
      <t>ベッシ</t>
    </rPh>
    <phoneticPr fontId="11"/>
  </si>
  <si>
    <t>有資格者等の割合の参考計算書</t>
    <rPh sb="0" eb="4">
      <t>ユウシカクシャ</t>
    </rPh>
    <rPh sb="4" eb="5">
      <t>トウ</t>
    </rPh>
    <rPh sb="6" eb="8">
      <t>ワリアイ</t>
    </rPh>
    <rPh sb="9" eb="11">
      <t>サンコウ</t>
    </rPh>
    <rPh sb="11" eb="14">
      <t>ケイサンショ</t>
    </rPh>
    <phoneticPr fontId="11"/>
  </si>
  <si>
    <t>事業所名</t>
    <rPh sb="0" eb="3">
      <t>ジギョウショ</t>
    </rPh>
    <rPh sb="3" eb="4">
      <t>メイ</t>
    </rPh>
    <phoneticPr fontId="11"/>
  </si>
  <si>
    <t>事業所番号</t>
    <rPh sb="0" eb="3">
      <t>ジギョウショ</t>
    </rPh>
    <rPh sb="3" eb="5">
      <t>バンゴウ</t>
    </rPh>
    <phoneticPr fontId="11"/>
  </si>
  <si>
    <t>サービス種類</t>
    <rPh sb="4" eb="6">
      <t>シュルイ</t>
    </rPh>
    <phoneticPr fontId="11"/>
  </si>
  <si>
    <t>１．割合を計算する職員</t>
    <rPh sb="2" eb="4">
      <t>ワリアイ</t>
    </rPh>
    <rPh sb="5" eb="7">
      <t>ケイサン</t>
    </rPh>
    <rPh sb="9" eb="11">
      <t>ショクイン</t>
    </rPh>
    <phoneticPr fontId="11"/>
  </si>
  <si>
    <t>介護福祉士</t>
    <rPh sb="0" eb="2">
      <t>カイゴ</t>
    </rPh>
    <rPh sb="2" eb="5">
      <t>フクシシ</t>
    </rPh>
    <phoneticPr fontId="11"/>
  </si>
  <si>
    <t>介護職員</t>
  </si>
  <si>
    <t>２．有資格者等の割合の算定期間</t>
    <rPh sb="2" eb="6">
      <t>ユウシカクシャ</t>
    </rPh>
    <rPh sb="6" eb="7">
      <t>トウ</t>
    </rPh>
    <rPh sb="8" eb="10">
      <t>ワリアイ</t>
    </rPh>
    <rPh sb="11" eb="13">
      <t>サンテイ</t>
    </rPh>
    <rPh sb="13" eb="15">
      <t>キカン</t>
    </rPh>
    <phoneticPr fontId="11"/>
  </si>
  <si>
    <t>実績月数　</t>
    <rPh sb="0" eb="2">
      <t>ジッセキ</t>
    </rPh>
    <rPh sb="2" eb="4">
      <t>ツキスウ</t>
    </rPh>
    <phoneticPr fontId="11"/>
  </si>
  <si>
    <t>３．常勤換算方法による計算</t>
    <rPh sb="2" eb="4">
      <t>ジョウキン</t>
    </rPh>
    <rPh sb="4" eb="6">
      <t>カンサン</t>
    </rPh>
    <rPh sb="6" eb="8">
      <t>ホウホウ</t>
    </rPh>
    <rPh sb="11" eb="13">
      <t>ケイサン</t>
    </rPh>
    <phoneticPr fontId="11"/>
  </si>
  <si>
    <t>前年度（３月を除く）</t>
    <rPh sb="0" eb="3">
      <t>ゼンネンド</t>
    </rPh>
    <rPh sb="5" eb="6">
      <t>ガツ</t>
    </rPh>
    <rPh sb="7" eb="8">
      <t>ノゾ</t>
    </rPh>
    <phoneticPr fontId="11"/>
  </si>
  <si>
    <t>常勤換算人数</t>
    <rPh sb="0" eb="2">
      <t>ジョウキン</t>
    </rPh>
    <rPh sb="2" eb="4">
      <t>カンサン</t>
    </rPh>
    <rPh sb="4" eb="6">
      <t>ニンズウ</t>
    </rPh>
    <phoneticPr fontId="11"/>
  </si>
  <si>
    <t>①常勤職員の
一月あたりの
勤務時間</t>
    <rPh sb="1" eb="3">
      <t>ジョウキン</t>
    </rPh>
    <rPh sb="3" eb="5">
      <t>ショクイン</t>
    </rPh>
    <rPh sb="7" eb="8">
      <t>ヒト</t>
    </rPh>
    <rPh sb="8" eb="9">
      <t>ツキ</t>
    </rPh>
    <rPh sb="14" eb="16">
      <t>キンム</t>
    </rPh>
    <rPh sb="16" eb="18">
      <t>ジカン</t>
    </rPh>
    <phoneticPr fontId="11"/>
  </si>
  <si>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</si>
  <si>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1"/>
  </si>
  <si>
    <t>④非常勤の職員の
勤務延時間数</t>
    <rPh sb="1" eb="4">
      <t>ヒジョウキン</t>
    </rPh>
    <rPh sb="5" eb="7">
      <t>ショクイン</t>
    </rPh>
    <rPh sb="9" eb="11">
      <t>キンム</t>
    </rPh>
    <rPh sb="11" eb="12">
      <t>ノ</t>
    </rPh>
    <rPh sb="12" eb="15">
      <t>ジカンスウ</t>
    </rPh>
    <phoneticPr fontId="11"/>
  </si>
  <si>
    <t>令和　　年</t>
    <rPh sb="0" eb="2">
      <t>レイワ</t>
    </rPh>
    <rPh sb="4" eb="5">
      <t>ネン</t>
    </rPh>
    <phoneticPr fontId="11"/>
  </si>
  <si>
    <t>時間</t>
    <rPh sb="0" eb="2">
      <t>ジカン</t>
    </rPh>
    <phoneticPr fontId="11"/>
  </si>
  <si>
    <t>分子</t>
    <rPh sb="0" eb="2">
      <t>ブンシ</t>
    </rPh>
    <phoneticPr fontId="11"/>
  </si>
  <si>
    <t>分母</t>
    <rPh sb="0" eb="2">
      <t>ブンボ</t>
    </rPh>
    <phoneticPr fontId="11"/>
  </si>
  <si>
    <t>4月</t>
    <rPh sb="1" eb="2">
      <t>ガツ</t>
    </rPh>
    <phoneticPr fontId="11"/>
  </si>
  <si>
    <t>割合を計算する職員</t>
    <rPh sb="0" eb="2">
      <t>ワリアイ</t>
    </rPh>
    <rPh sb="3" eb="5">
      <t>ケイサン</t>
    </rPh>
    <rPh sb="7" eb="9">
      <t>ショクイン</t>
    </rPh>
    <phoneticPr fontId="11"/>
  </si>
  <si>
    <t>介護職員</t>
    <rPh sb="0" eb="2">
      <t>カイゴ</t>
    </rPh>
    <rPh sb="2" eb="4">
      <t>ショクイン</t>
    </rPh>
    <phoneticPr fontId="11"/>
  </si>
  <si>
    <t>勤続年数10年以上の介護福祉士</t>
    <rPh sb="0" eb="2">
      <t>キンゾク</t>
    </rPh>
    <rPh sb="2" eb="3">
      <t>ネン</t>
    </rPh>
    <rPh sb="3" eb="4">
      <t>スウ</t>
    </rPh>
    <rPh sb="6" eb="7">
      <t>ネン</t>
    </rPh>
    <rPh sb="7" eb="9">
      <t>イジョウ</t>
    </rPh>
    <rPh sb="10" eb="12">
      <t>カイゴ</t>
    </rPh>
    <rPh sb="12" eb="15">
      <t>フクシシ</t>
    </rPh>
    <phoneticPr fontId="11"/>
  </si>
  <si>
    <t>介護サービスを直接提供する職員</t>
    <rPh sb="0" eb="2">
      <t>カイゴ</t>
    </rPh>
    <rPh sb="7" eb="9">
      <t>チョクセツ</t>
    </rPh>
    <rPh sb="9" eb="11">
      <t>テイキョウ</t>
    </rPh>
    <rPh sb="13" eb="15">
      <t>ショクイン</t>
    </rPh>
    <phoneticPr fontId="11"/>
  </si>
  <si>
    <t>勤続年数７年以上の職員</t>
    <rPh sb="0" eb="2">
      <t>キンゾク</t>
    </rPh>
    <rPh sb="2" eb="4">
      <t>ネンスウ</t>
    </rPh>
    <rPh sb="5" eb="6">
      <t>ネン</t>
    </rPh>
    <rPh sb="6" eb="8">
      <t>イジョウ</t>
    </rPh>
    <rPh sb="9" eb="11">
      <t>ショクイン</t>
    </rPh>
    <phoneticPr fontId="11"/>
  </si>
  <si>
    <t>-</t>
    <phoneticPr fontId="11"/>
  </si>
  <si>
    <t>-</t>
    <phoneticPr fontId="11"/>
  </si>
  <si>
    <t>-</t>
    <phoneticPr fontId="11"/>
  </si>
  <si>
    <t>合計</t>
    <rPh sb="0" eb="2">
      <t>ゴウケイ</t>
    </rPh>
    <phoneticPr fontId="11"/>
  </si>
  <si>
    <t>一月あたりの平均値</t>
    <rPh sb="0" eb="1">
      <t>ヒト</t>
    </rPh>
    <rPh sb="1" eb="2">
      <t>ツキ</t>
    </rPh>
    <rPh sb="6" eb="8">
      <t>ヘイキン</t>
    </rPh>
    <rPh sb="8" eb="9">
      <t>アタイ</t>
    </rPh>
    <phoneticPr fontId="11"/>
  </si>
  <si>
    <t>の割合</t>
    <rPh sb="1" eb="3">
      <t>ワリアイ</t>
    </rPh>
    <phoneticPr fontId="11"/>
  </si>
  <si>
    <t>届出日の属する月の前３月</t>
    <rPh sb="0" eb="2">
      <t>トドケデ</t>
    </rPh>
    <rPh sb="2" eb="3">
      <t>ヒ</t>
    </rPh>
    <rPh sb="4" eb="5">
      <t>ゾク</t>
    </rPh>
    <rPh sb="7" eb="8">
      <t>ツキ</t>
    </rPh>
    <rPh sb="9" eb="10">
      <t>マエ</t>
    </rPh>
    <rPh sb="11" eb="12">
      <t>ガツ</t>
    </rPh>
    <phoneticPr fontId="1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</si>
  <si>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</si>
  <si>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</si>
  <si>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</si>
  <si>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</si>
  <si>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</si>
  <si>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</si>
  <si>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1"/>
  </si>
  <si>
    <t>　実績月数を記入してください。</t>
    <rPh sb="1" eb="3">
      <t>ジッセキ</t>
    </rPh>
    <rPh sb="3" eb="5">
      <t>ツキスウ</t>
    </rPh>
    <rPh sb="6" eb="8">
      <t>キニュウ</t>
    </rPh>
    <phoneticPr fontId="11"/>
  </si>
  <si>
    <t>・「３．常勤換算方法による計算」</t>
    <rPh sb="4" eb="6">
      <t>ジョウキン</t>
    </rPh>
    <rPh sb="6" eb="8">
      <t>カンサン</t>
    </rPh>
    <rPh sb="8" eb="10">
      <t>ホウホウ</t>
    </rPh>
    <rPh sb="13" eb="15">
      <t>ケイサン</t>
    </rPh>
    <phoneticPr fontId="11"/>
  </si>
  <si>
    <t>　　常勤換算方法とは、非常勤の従業者について「事業所の従業者の勤務延時間数を当該事業所において常勤の従業者が勤務すべき時間数で</t>
    <phoneticPr fontId="11"/>
  </si>
  <si>
    <t>　除することにより、常勤の従業者の員数に換算する方法」であるため、常勤の従業者については常勤換算方法によらず、実人数で計算します。</t>
    <phoneticPr fontId="1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</si>
  <si>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</si>
  <si>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</si>
  <si>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</si>
  <si>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</si>
  <si>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</si>
  <si>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1"/>
  </si>
  <si>
    <t>　※「常勤・非常勤」の区分について</t>
    <rPh sb="3" eb="5">
      <t>ジョウキン</t>
    </rPh>
    <rPh sb="6" eb="9">
      <t>ヒジョウキン</t>
    </rPh>
    <rPh sb="11" eb="13">
      <t>クブン</t>
    </rPh>
    <phoneticPr fontId="1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</si>
  <si>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</si>
  <si>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1"/>
  </si>
  <si>
    <t>　　非正規雇用であっても、週40時間勤務する従業者は常勤扱いとなります。</t>
    <phoneticPr fontId="1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</si>
  <si>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</si>
  <si>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1"/>
  </si>
  <si>
    <t>　　この場合、「②常勤換算方法の対象外である常勤の職員数」の欄に１（人）として記入してください。</t>
    <rPh sb="4" eb="6">
      <t>バアイ</t>
    </rPh>
    <rPh sb="30" eb="31">
      <t>ラン</t>
    </rPh>
    <rPh sb="34" eb="35">
      <t>ニン</t>
    </rPh>
    <rPh sb="39" eb="41">
      <t>キニュウ</t>
    </rPh>
    <phoneticPr fontId="1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</si>
  <si>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</si>
  <si>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1"/>
  </si>
  <si>
    <t>■　加算届の提出方法</t>
    <rPh sb="2" eb="5">
      <t>カサントドケ</t>
    </rPh>
    <rPh sb="6" eb="10">
      <t>テイシュツホウホウ</t>
    </rPh>
    <phoneticPr fontId="6"/>
  </si>
  <si>
    <t>〒877-8601</t>
    <phoneticPr fontId="6"/>
  </si>
  <si>
    <t>必要書類</t>
    <phoneticPr fontId="6"/>
  </si>
  <si>
    <t>研修の実施計画（形式自由）
浴室の平面図</t>
    <rPh sb="14" eb="16">
      <t>ヨクシツ</t>
    </rPh>
    <rPh sb="17" eb="19">
      <t>ヘイメン</t>
    </rPh>
    <rPh sb="19" eb="20">
      <t>ズ</t>
    </rPh>
    <phoneticPr fontId="6"/>
  </si>
  <si>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6"/>
  </si>
  <si>
    <t>　　　２ 「施設等の区分」及び「その他該当する体制等」欄で施設・設備等に係る加算（減算）の届出については、「平面図」を添付してください。</t>
    <phoneticPr fontId="6"/>
  </si>
  <si>
    <t>　　　　　また、「認知症チームケア推進加算」については、「認知症チームケア推進加算に係る届出書」（別紙40）を添付してください。</t>
    <phoneticPr fontId="11"/>
  </si>
  <si>
    <t>　　　10　「その他該当する体制等」欄で人員配置に係る加算（減算）の届出については、それぞれ加算（減算）の要件となる職員の配置状況や勤務体制がわかる書類を添付してください。</t>
    <phoneticPr fontId="11"/>
  </si>
  <si>
    <t>　　　　　　（例）－「機能訓練指導体制」…機能訓練指導員、「夜間勤務条件基準」…夜勤を行う看護師（准看護師）と介護職員の配置状況　等</t>
    <phoneticPr fontId="11"/>
  </si>
  <si>
    <t>　　　11 「時間延長サービス体制」については、実際に利用者に対して延長サービスを行うことが可能な場合に記載してください。</t>
    <phoneticPr fontId="11"/>
  </si>
  <si>
    <t>　　　12 「生活相談員配置等加算」については、「生活相談員配置等加算に係る届出書」（別紙21）を添付してください。</t>
    <phoneticPr fontId="11"/>
  </si>
  <si>
    <t>　　　13 「入浴介助加算」については、「浴室の平面図等」及び入浴介助加算（Ⅰ）の要件である研修を実施または、実施することが分かる資料等を添付してください。</t>
    <phoneticPr fontId="11"/>
  </si>
  <si>
    <t>　　　14 「中重度者ケア体制加算」については、「中重度者ケア体制加算に係る届出書」（別紙22）及び「利用者の割合に関する計算書」（別紙22ー2）を添付してください。</t>
    <phoneticPr fontId="1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</si>
  <si>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1"/>
  </si>
  <si>
    <t>　　　24 「職員の欠員による減算の状況」については、以下の要領で記載してください。</t>
    <phoneticPr fontId="11"/>
  </si>
  <si>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11"/>
  </si>
  <si>
    <t>　　　30 「高齢者施設等感染対策向上加算Ⅰ」 「高齢者施設等感染対策向上加算Ⅱ」については、「高齢者施設等感染対策向上加算に係る届出書」（別紙35）を添付してください。</t>
    <phoneticPr fontId="11"/>
  </si>
  <si>
    <t>　　　31 「生産性向上推進体制加算」については、「生産性向上推進体制加算に係る届出書」（別紙28）を添付してください。</t>
    <phoneticPr fontId="11"/>
  </si>
  <si>
    <t>　　　32「口腔連携強化加算」については、「口腔連携強化加算に関する届出書」（別紙11）を添付してください。</t>
    <phoneticPr fontId="11"/>
  </si>
  <si>
    <t>介護職員等処遇改善加算</t>
    <phoneticPr fontId="6"/>
  </si>
  <si>
    <t>介護職員等処遇改善加算の届出については、別途計画書の提出が必要です。</t>
    <phoneticPr fontId="6"/>
  </si>
  <si>
    <t>603 認知症対応型通所介護費</t>
  </si>
  <si>
    <t>所轄庁
確認欄</t>
    <rPh sb="0" eb="3">
      <t>ショカツチョウ</t>
    </rPh>
    <rPh sb="4" eb="6">
      <t>カクニン</t>
    </rPh>
    <rPh sb="6" eb="7">
      <t>ラン</t>
    </rPh>
    <phoneticPr fontId="75"/>
  </si>
  <si>
    <t>令6.10.18
指導員:</t>
  </si>
  <si>
    <t>×</t>
  </si>
  <si>
    <t>○</t>
  </si>
  <si>
    <t>△</t>
  </si>
  <si>
    <t>非該当</t>
    <rPh sb="0" eb="1">
      <t>ヒ</t>
    </rPh>
    <rPh sb="1" eb="3">
      <t>ガイトウ</t>
    </rPh>
    <phoneticPr fontId="75"/>
  </si>
  <si>
    <t>他</t>
    <rPh sb="0" eb="1">
      <t>ホカ</t>
    </rPh>
    <phoneticPr fontId="75"/>
  </si>
  <si>
    <t>点検項目</t>
    <rPh sb="0" eb="2">
      <t>テンケン</t>
    </rPh>
    <rPh sb="2" eb="4">
      <t>コウモク</t>
    </rPh>
    <phoneticPr fontId="75"/>
  </si>
  <si>
    <t>点検事項</t>
    <rPh sb="0" eb="2">
      <t>テンケン</t>
    </rPh>
    <rPh sb="2" eb="4">
      <t>ジコウ</t>
    </rPh>
    <phoneticPr fontId="75"/>
  </si>
  <si>
    <r>
      <t>点検結果</t>
    </r>
    <r>
      <rPr>
        <sz val="8"/>
        <rFont val="ＭＳ ゴシック"/>
        <family val="3"/>
        <charset val="128"/>
      </rPr>
      <t xml:space="preserve">
(■×で示す)</t>
    </r>
    <rPh sb="0" eb="2">
      <t>テンケン</t>
    </rPh>
    <rPh sb="2" eb="4">
      <t>ケッカ</t>
    </rPh>
    <rPh sb="9" eb="10">
      <t>シメ</t>
    </rPh>
    <phoneticPr fontId="75"/>
  </si>
  <si>
    <r>
      <t>備考</t>
    </r>
    <r>
      <rPr>
        <sz val="8"/>
        <rFont val="ＭＳ Ｐゴシック"/>
        <family val="3"/>
        <charset val="128"/>
      </rPr>
      <t xml:space="preserve">
（不備の場合の改善方法など）</t>
    </r>
    <rPh sb="0" eb="2">
      <t>ビコウ</t>
    </rPh>
    <rPh sb="4" eb="6">
      <t>フビ</t>
    </rPh>
    <rPh sb="7" eb="9">
      <t>バアイ</t>
    </rPh>
    <phoneticPr fontId="75"/>
  </si>
  <si>
    <t>評価</t>
    <rPh sb="0" eb="2">
      <t>ヒョウカ</t>
    </rPh>
    <phoneticPr fontId="75"/>
  </si>
  <si>
    <t>発見した事実等</t>
  </si>
  <si>
    <t>調査対象選定</t>
    <rPh sb="0" eb="6">
      <t>チョウサタイショウセンテイ</t>
    </rPh>
    <phoneticPr fontId="75"/>
  </si>
  <si>
    <t>定員超過減算</t>
    <rPh sb="0" eb="2">
      <t>テイイン</t>
    </rPh>
    <rPh sb="2" eb="4">
      <t>チョウカ</t>
    </rPh>
    <rPh sb="4" eb="6">
      <t>ゲンサン</t>
    </rPh>
    <phoneticPr fontId="75"/>
  </si>
  <si>
    <t xml:space="preserve">介護保険法施行規則第131条の４の規定に基づき市町村長に提出した運営規程に定められている利用定員を超える。
</t>
    <rPh sb="0" eb="2">
      <t>カイゴ</t>
    </rPh>
    <rPh sb="2" eb="5">
      <t>ホケンホウ</t>
    </rPh>
    <rPh sb="5" eb="7">
      <t>セコウ</t>
    </rPh>
    <rPh sb="7" eb="9">
      <t>キソク</t>
    </rPh>
    <rPh sb="9" eb="10">
      <t>ダイ</t>
    </rPh>
    <rPh sb="13" eb="14">
      <t>ジョウ</t>
    </rPh>
    <rPh sb="17" eb="19">
      <t>キテイ</t>
    </rPh>
    <rPh sb="20" eb="21">
      <t>モト</t>
    </rPh>
    <rPh sb="23" eb="27">
      <t>シチョウソンチョウ</t>
    </rPh>
    <rPh sb="28" eb="30">
      <t>テイシュツ</t>
    </rPh>
    <rPh sb="32" eb="34">
      <t>ウンエイ</t>
    </rPh>
    <rPh sb="34" eb="36">
      <t>キテイ</t>
    </rPh>
    <rPh sb="37" eb="38">
      <t>サダ</t>
    </rPh>
    <rPh sb="44" eb="46">
      <t>リヨウ</t>
    </rPh>
    <rPh sb="46" eb="48">
      <t>テイイン</t>
    </rPh>
    <rPh sb="49" eb="50">
      <t>コ</t>
    </rPh>
    <phoneticPr fontId="75"/>
  </si>
  <si>
    <t>該当</t>
    <rPh sb="0" eb="2">
      <t>ガイトウ</t>
    </rPh>
    <phoneticPr fontId="75"/>
  </si>
  <si>
    <t>人員基準減算</t>
    <rPh sb="0" eb="2">
      <t>ジンイン</t>
    </rPh>
    <rPh sb="2" eb="4">
      <t>キジュン</t>
    </rPh>
    <rPh sb="4" eb="6">
      <t>ゲンサン</t>
    </rPh>
    <phoneticPr fontId="75"/>
  </si>
  <si>
    <t xml:space="preserve">＜単独型・併設型指定認知症対応型通所介護事業所の場合＞
地域密着型サービス基準省令第42条に定める員数を置いていない。
</t>
    <rPh sb="1" eb="4">
      <t>タンドクガタ</t>
    </rPh>
    <rPh sb="5" eb="8">
      <t>ヘイセツガタ</t>
    </rPh>
    <rPh sb="8" eb="10">
      <t>シテイ</t>
    </rPh>
    <rPh sb="10" eb="13">
      <t>ニンチショウ</t>
    </rPh>
    <rPh sb="13" eb="16">
      <t>タイオウガタ</t>
    </rPh>
    <rPh sb="16" eb="18">
      <t>ツウショ</t>
    </rPh>
    <rPh sb="18" eb="20">
      <t>カイゴ</t>
    </rPh>
    <rPh sb="20" eb="23">
      <t>ジギョウショ</t>
    </rPh>
    <rPh sb="24" eb="26">
      <t>バアイ</t>
    </rPh>
    <rPh sb="28" eb="30">
      <t>チイキ</t>
    </rPh>
    <rPh sb="30" eb="33">
      <t>ミッチャクガタ</t>
    </rPh>
    <rPh sb="37" eb="39">
      <t>キジュン</t>
    </rPh>
    <rPh sb="39" eb="41">
      <t>ショウレイ</t>
    </rPh>
    <rPh sb="41" eb="42">
      <t>ダイ</t>
    </rPh>
    <rPh sb="44" eb="45">
      <t>ジョウ</t>
    </rPh>
    <rPh sb="46" eb="47">
      <t>サダ</t>
    </rPh>
    <rPh sb="49" eb="51">
      <t>インスウ</t>
    </rPh>
    <rPh sb="52" eb="53">
      <t>オ</t>
    </rPh>
    <phoneticPr fontId="75"/>
  </si>
  <si>
    <t>該当</t>
    <rPh sb="0" eb="2">
      <t>ガイトウ</t>
    </rPh>
    <phoneticPr fontId="86"/>
  </si>
  <si>
    <t xml:space="preserve">＜共用型指定認知症対応型通所介護事業所の場合＞
省令第45条に定める員数を置いていない。
</t>
    <rPh sb="1" eb="4">
      <t>キョウヨウガタ</t>
    </rPh>
    <rPh sb="4" eb="6">
      <t>シテイ</t>
    </rPh>
    <rPh sb="6" eb="16">
      <t>ニンチショウタイオウガタツウショカイゴ</t>
    </rPh>
    <rPh sb="16" eb="19">
      <t>ジギョウショ</t>
    </rPh>
    <rPh sb="20" eb="22">
      <t>バアイ</t>
    </rPh>
    <rPh sb="24" eb="26">
      <t>ショウレイ</t>
    </rPh>
    <rPh sb="26" eb="27">
      <t>ダイ</t>
    </rPh>
    <rPh sb="29" eb="30">
      <t>ジョウ</t>
    </rPh>
    <rPh sb="31" eb="32">
      <t>サダ</t>
    </rPh>
    <rPh sb="34" eb="36">
      <t>インスウ</t>
    </rPh>
    <rPh sb="37" eb="38">
      <t>オ</t>
    </rPh>
    <phoneticPr fontId="75"/>
  </si>
  <si>
    <t>高齢者虐待防止措置未実施減算</t>
    <rPh sb="0" eb="3">
      <t>コウレイシャ</t>
    </rPh>
    <rPh sb="3" eb="5">
      <t>ギャクタイ</t>
    </rPh>
    <rPh sb="5" eb="7">
      <t>ボウシ</t>
    </rPh>
    <rPh sb="7" eb="9">
      <t>ソチ</t>
    </rPh>
    <rPh sb="9" eb="12">
      <t>ミジッシ</t>
    </rPh>
    <rPh sb="12" eb="14">
      <t>ゲンザン</t>
    </rPh>
    <phoneticPr fontId="75"/>
  </si>
  <si>
    <t xml:space="preserve">虐待防止のための委員会を定期的に開催し、その結果を従業者に周知
</t>
  </si>
  <si>
    <t>未実施</t>
    <rPh sb="0" eb="3">
      <t>ミジッシ</t>
    </rPh>
    <phoneticPr fontId="86"/>
  </si>
  <si>
    <t xml:space="preserve">虐待防止のための指針を整備
</t>
  </si>
  <si>
    <t>未整備</t>
    <rPh sb="0" eb="3">
      <t>ミセイビ</t>
    </rPh>
    <phoneticPr fontId="86"/>
  </si>
  <si>
    <t xml:space="preserve">虐待防止のための研修を定期的に（年１回以上）実施
</t>
  </si>
  <si>
    <t xml:space="preserve">虐待防止措置を適正に実施するための担当者を配置
</t>
    <rPh sb="21" eb="23">
      <t>ハイチ</t>
    </rPh>
    <phoneticPr fontId="75"/>
  </si>
  <si>
    <t>未配置</t>
    <rPh sb="0" eb="1">
      <t>ミ</t>
    </rPh>
    <rPh sb="1" eb="3">
      <t>ハイチ</t>
    </rPh>
    <phoneticPr fontId="86"/>
  </si>
  <si>
    <t>業務継続計画未策定減算</t>
    <rPh sb="0" eb="2">
      <t>ギョウム</t>
    </rPh>
    <rPh sb="2" eb="4">
      <t>ケイゾク</t>
    </rPh>
    <rPh sb="4" eb="6">
      <t>ケイカク</t>
    </rPh>
    <rPh sb="6" eb="9">
      <t>ミサクテイ</t>
    </rPh>
    <rPh sb="9" eb="11">
      <t>ゲンザン</t>
    </rPh>
    <phoneticPr fontId="75"/>
  </si>
  <si>
    <t xml:space="preserve">業務継続計画を策定
</t>
  </si>
  <si>
    <t>未策定</t>
    <rPh sb="0" eb="1">
      <t>ミ</t>
    </rPh>
    <rPh sb="1" eb="3">
      <t>サクテイ</t>
    </rPh>
    <phoneticPr fontId="86"/>
  </si>
  <si>
    <t>R7.3.31まで経過措置期間
（「感染症の予防及びまん延防止のための指針」「非常災害に関する具体的計画」未策定の場合を除く）</t>
  </si>
  <si>
    <t xml:space="preserve">業務継続計画に従い必要な措置を講じている。
※業務継続計画の周知、研修、訓練及び定期的な業務継続計画の見直しの実施の有無は、業務継続計画未策定減算の算定要件ではない。
</t>
  </si>
  <si>
    <t>２時間以上３時間未満の認知症対応型通所介護を行う場合</t>
    <rPh sb="1" eb="3">
      <t>ジカン</t>
    </rPh>
    <rPh sb="3" eb="5">
      <t>イジョウ</t>
    </rPh>
    <rPh sb="6" eb="8">
      <t>ジカン</t>
    </rPh>
    <rPh sb="8" eb="10">
      <t>ミマン</t>
    </rPh>
    <rPh sb="11" eb="14">
      <t>ニンチショウ</t>
    </rPh>
    <rPh sb="14" eb="16">
      <t>タイオウ</t>
    </rPh>
    <rPh sb="16" eb="17">
      <t>ガタ</t>
    </rPh>
    <rPh sb="17" eb="19">
      <t>ツウショ</t>
    </rPh>
    <rPh sb="19" eb="21">
      <t>カイゴ</t>
    </rPh>
    <rPh sb="22" eb="23">
      <t>オコナ</t>
    </rPh>
    <rPh sb="24" eb="26">
      <t>バアイ</t>
    </rPh>
    <phoneticPr fontId="75"/>
  </si>
  <si>
    <t xml:space="preserve">心身の状況その他利用者側のやむを得ない事情により長時間のサービス利用が困難な者に対して、所要時間２時間以上３時間未満の指定認知症対応型通所介護を行う場合
</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7">
      <t>ニンチショウタイオウガタ</t>
    </rPh>
    <rPh sb="67" eb="69">
      <t>ツウショ</t>
    </rPh>
    <rPh sb="69" eb="71">
      <t>カイゴ</t>
    </rPh>
    <rPh sb="72" eb="73">
      <t>オコナ</t>
    </rPh>
    <rPh sb="74" eb="76">
      <t>バアイ</t>
    </rPh>
    <phoneticPr fontId="75"/>
  </si>
  <si>
    <t xml:space="preserve">認知症対応型通所介護の本来の目的に照らし、単に入浴サービスのみといった利用ではなく、利用者の日常生活動作能力などの向上のため、日常生活を通じた機能訓練等が実施されている。
</t>
    <rPh sb="0" eb="3">
      <t>ニンチショウ</t>
    </rPh>
    <rPh sb="3" eb="6">
      <t>タイオウガタ</t>
    </rPh>
    <rPh sb="6" eb="8">
      <t>ツウショ</t>
    </rPh>
    <rPh sb="8" eb="10">
      <t>カイゴ</t>
    </rPh>
    <rPh sb="11" eb="13">
      <t>ホンライ</t>
    </rPh>
    <rPh sb="14" eb="16">
      <t>モクテキ</t>
    </rPh>
    <rPh sb="17" eb="18">
      <t>テ</t>
    </rPh>
    <rPh sb="21" eb="22">
      <t>タン</t>
    </rPh>
    <rPh sb="23" eb="25">
      <t>ニュウヨク</t>
    </rPh>
    <rPh sb="35" eb="37">
      <t>リヨウ</t>
    </rPh>
    <rPh sb="42" eb="45">
      <t>リヨウシャ</t>
    </rPh>
    <rPh sb="46" eb="48">
      <t>ニチジョウ</t>
    </rPh>
    <rPh sb="48" eb="50">
      <t>セイカツ</t>
    </rPh>
    <rPh sb="50" eb="52">
      <t>ドウサ</t>
    </rPh>
    <rPh sb="52" eb="54">
      <t>ノウリョク</t>
    </rPh>
    <rPh sb="57" eb="59">
      <t>コウジョウ</t>
    </rPh>
    <rPh sb="63" eb="65">
      <t>ニチジョウ</t>
    </rPh>
    <rPh sb="65" eb="67">
      <t>セイカツ</t>
    </rPh>
    <rPh sb="68" eb="69">
      <t>ツウ</t>
    </rPh>
    <rPh sb="71" eb="73">
      <t>キノウ</t>
    </rPh>
    <rPh sb="73" eb="75">
      <t>クンレン</t>
    </rPh>
    <rPh sb="75" eb="76">
      <t>トウ</t>
    </rPh>
    <rPh sb="77" eb="79">
      <t>ジッシ</t>
    </rPh>
    <phoneticPr fontId="75"/>
  </si>
  <si>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75"/>
  </si>
  <si>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75"/>
  </si>
  <si>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75"/>
  </si>
  <si>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75"/>
  </si>
  <si>
    <t xml:space="preserve">８時間以上９時間未満の報酬区分でのサービス提供
</t>
    <rPh sb="1" eb="3">
      <t>ジカン</t>
    </rPh>
    <rPh sb="3" eb="5">
      <t>イジョウ</t>
    </rPh>
    <rPh sb="6" eb="8">
      <t>ジカン</t>
    </rPh>
    <rPh sb="8" eb="10">
      <t>ミマン</t>
    </rPh>
    <phoneticPr fontId="75"/>
  </si>
  <si>
    <t xml:space="preserve">９時間以上10時間未満
</t>
    <rPh sb="1" eb="3">
      <t>ジカン</t>
    </rPh>
    <rPh sb="3" eb="5">
      <t>イジョウ</t>
    </rPh>
    <rPh sb="7" eb="9">
      <t>ジカン</t>
    </rPh>
    <rPh sb="9" eb="11">
      <t>ミマン</t>
    </rPh>
    <phoneticPr fontId="75"/>
  </si>
  <si>
    <t xml:space="preserve">10時間以上11時間未満
</t>
    <rPh sb="2" eb="4">
      <t>ジカン</t>
    </rPh>
    <rPh sb="4" eb="6">
      <t>イジョウ</t>
    </rPh>
    <rPh sb="8" eb="10">
      <t>ジカン</t>
    </rPh>
    <rPh sb="10" eb="12">
      <t>ミマン</t>
    </rPh>
    <phoneticPr fontId="75"/>
  </si>
  <si>
    <t xml:space="preserve">11時間以上12時間未満
</t>
    <rPh sb="2" eb="4">
      <t>ジカン</t>
    </rPh>
    <rPh sb="4" eb="6">
      <t>イジョウ</t>
    </rPh>
    <rPh sb="8" eb="10">
      <t>ジカン</t>
    </rPh>
    <rPh sb="10" eb="12">
      <t>ミマン</t>
    </rPh>
    <phoneticPr fontId="75"/>
  </si>
  <si>
    <t xml:space="preserve">12時間以上13時間未満
</t>
    <rPh sb="2" eb="4">
      <t>ジカン</t>
    </rPh>
    <rPh sb="4" eb="6">
      <t>イジョウ</t>
    </rPh>
    <rPh sb="8" eb="10">
      <t>ジカン</t>
    </rPh>
    <rPh sb="10" eb="12">
      <t>ミマン</t>
    </rPh>
    <phoneticPr fontId="75"/>
  </si>
  <si>
    <t xml:space="preserve">13時間以上14時間未満
</t>
    <rPh sb="2" eb="4">
      <t>ジカン</t>
    </rPh>
    <rPh sb="4" eb="6">
      <t>イジョウ</t>
    </rPh>
    <rPh sb="8" eb="10">
      <t>ジカン</t>
    </rPh>
    <rPh sb="10" eb="12">
      <t>ミマン</t>
    </rPh>
    <phoneticPr fontId="75"/>
  </si>
  <si>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5"/>
  </si>
  <si>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rPh sb="0" eb="2">
      <t>コウセイ</t>
    </rPh>
    <rPh sb="2" eb="4">
      <t>ロウドウ</t>
    </rPh>
    <rPh sb="4" eb="6">
      <t>ダイジン</t>
    </rPh>
    <rPh sb="7" eb="8">
      <t>サダ</t>
    </rPh>
    <rPh sb="10" eb="12">
      <t>チイキ</t>
    </rPh>
    <rPh sb="13" eb="15">
      <t>リトウ</t>
    </rPh>
    <rPh sb="15" eb="17">
      <t>シンコウ</t>
    </rPh>
    <rPh sb="17" eb="19">
      <t>タイサク</t>
    </rPh>
    <rPh sb="19" eb="21">
      <t>ジッシ</t>
    </rPh>
    <rPh sb="21" eb="23">
      <t>チイキ</t>
    </rPh>
    <rPh sb="24" eb="26">
      <t>アマミ</t>
    </rPh>
    <rPh sb="26" eb="28">
      <t>グントウ</t>
    </rPh>
    <rPh sb="29" eb="31">
      <t>ゴウセツ</t>
    </rPh>
    <rPh sb="31" eb="33">
      <t>チタイ</t>
    </rPh>
    <rPh sb="33" eb="34">
      <t>オヨ</t>
    </rPh>
    <rPh sb="35" eb="37">
      <t>トクベツ</t>
    </rPh>
    <rPh sb="37" eb="39">
      <t>ゴウセツ</t>
    </rPh>
    <rPh sb="39" eb="41">
      <t>チタイ</t>
    </rPh>
    <rPh sb="42" eb="44">
      <t>ヘンチ</t>
    </rPh>
    <rPh sb="45" eb="47">
      <t>シンコウ</t>
    </rPh>
    <rPh sb="47" eb="49">
      <t>ヤマムラ</t>
    </rPh>
    <rPh sb="50" eb="53">
      <t>オガサワラ</t>
    </rPh>
    <rPh sb="53" eb="55">
      <t>ショトウ</t>
    </rPh>
    <rPh sb="56" eb="58">
      <t>ハントウ</t>
    </rPh>
    <rPh sb="58" eb="60">
      <t>シンコウ</t>
    </rPh>
    <rPh sb="60" eb="62">
      <t>タイサク</t>
    </rPh>
    <rPh sb="62" eb="64">
      <t>ジッシ</t>
    </rPh>
    <rPh sb="64" eb="66">
      <t>チイキ</t>
    </rPh>
    <rPh sb="67" eb="69">
      <t>トクテイ</t>
    </rPh>
    <rPh sb="69" eb="72">
      <t>ノウサンソン</t>
    </rPh>
    <rPh sb="72" eb="74">
      <t>チイキ</t>
    </rPh>
    <rPh sb="75" eb="77">
      <t>カソ</t>
    </rPh>
    <rPh sb="77" eb="79">
      <t>チイキ</t>
    </rPh>
    <rPh sb="80" eb="82">
      <t>オキナワ</t>
    </rPh>
    <rPh sb="83" eb="85">
      <t>リトウ</t>
    </rPh>
    <phoneticPr fontId="75"/>
  </si>
  <si>
    <t>入浴介助加算（Ⅰ）</t>
    <rPh sb="0" eb="2">
      <t>ニュウヨク</t>
    </rPh>
    <rPh sb="2" eb="4">
      <t>カイジョ</t>
    </rPh>
    <rPh sb="4" eb="6">
      <t>カサン</t>
    </rPh>
    <phoneticPr fontId="75"/>
  </si>
  <si>
    <t xml:space="preserve">入浴介助を適切に行うことのできる人員及び設備を有している。
</t>
    <rPh sb="0" eb="2">
      <t>ニュウヨク</t>
    </rPh>
    <rPh sb="2" eb="4">
      <t>カイジョ</t>
    </rPh>
    <rPh sb="5" eb="7">
      <t>テキセツ</t>
    </rPh>
    <rPh sb="8" eb="9">
      <t>オコナ</t>
    </rPh>
    <rPh sb="16" eb="18">
      <t>ジンイン</t>
    </rPh>
    <rPh sb="18" eb="19">
      <t>オヨ</t>
    </rPh>
    <rPh sb="20" eb="22">
      <t>セツビ</t>
    </rPh>
    <rPh sb="23" eb="24">
      <t>ユウ</t>
    </rPh>
    <phoneticPr fontId="75"/>
  </si>
  <si>
    <t xml:space="preserve">入浴介助を実施している。
</t>
    <rPh sb="0" eb="2">
      <t>ニュウヨク</t>
    </rPh>
    <rPh sb="2" eb="4">
      <t>カイジョ</t>
    </rPh>
    <rPh sb="5" eb="7">
      <t>ジッシ</t>
    </rPh>
    <phoneticPr fontId="75"/>
  </si>
  <si>
    <t xml:space="preserve">入浴介助に関わる職員に対し入浴介助に関する研修等を行っている。
</t>
  </si>
  <si>
    <t>入浴介助加算（Ⅱ）</t>
    <rPh sb="0" eb="2">
      <t>ニュウヨク</t>
    </rPh>
    <rPh sb="2" eb="4">
      <t>カイジョ</t>
    </rPh>
    <rPh sb="4" eb="6">
      <t>カサン</t>
    </rPh>
    <phoneticPr fontId="75"/>
  </si>
  <si>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</si>
  <si>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9" eb="201">
      <t>イシ</t>
    </rPh>
    <rPh sb="201" eb="202">
      <t>トウ</t>
    </rPh>
    <rPh sb="203" eb="205">
      <t>ホウモン</t>
    </rPh>
    <rPh sb="210" eb="212">
      <t>コンナン</t>
    </rPh>
    <rPh sb="215" eb="217">
      <t>バアイ</t>
    </rPh>
    <rPh sb="219" eb="221">
      <t>イシ</t>
    </rPh>
    <rPh sb="221" eb="222">
      <t>トウ</t>
    </rPh>
    <rPh sb="223" eb="225">
      <t>シジ</t>
    </rPh>
    <rPh sb="226" eb="227">
      <t>シタ</t>
    </rPh>
    <rPh sb="237" eb="239">
      <t>ジョウホウ</t>
    </rPh>
    <rPh sb="253" eb="255">
      <t>ドウサ</t>
    </rPh>
    <rPh sb="256" eb="258">
      <t>カンキョウ</t>
    </rPh>
    <rPh sb="259" eb="260">
      <t>フ</t>
    </rPh>
    <rPh sb="263" eb="265">
      <t>イシ</t>
    </rPh>
    <rPh sb="265" eb="266">
      <t>トウ</t>
    </rPh>
    <rPh sb="267" eb="269">
      <t>ヒョウカ</t>
    </rPh>
    <rPh sb="269" eb="270">
      <t>オヨ</t>
    </rPh>
    <rPh sb="271" eb="273">
      <t>ジョゲン</t>
    </rPh>
    <rPh sb="284" eb="287">
      <t>リヨウシャ</t>
    </rPh>
    <rPh sb="287" eb="288">
      <t>トウ</t>
    </rPh>
    <rPh sb="289" eb="291">
      <t>ドウイ</t>
    </rPh>
    <rPh sb="292" eb="294">
      <t>ヒツヨウ</t>
    </rPh>
    <phoneticPr fontId="75"/>
  </si>
  <si>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rPh sb="262" eb="264">
      <t>ジョウホウ</t>
    </rPh>
    <phoneticPr fontId="75"/>
  </si>
  <si>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rPh sb="2" eb="5">
      <t>ジギョウショ</t>
    </rPh>
    <rPh sb="6" eb="13">
      <t>キノウクンレンシドウイン</t>
    </rPh>
    <rPh sb="13" eb="14">
      <t>トウ</t>
    </rPh>
    <rPh sb="48" eb="50">
      <t>キョウドウ</t>
    </rPh>
    <rPh sb="52" eb="55">
      <t>リヨウシャ</t>
    </rPh>
    <rPh sb="57" eb="58">
      <t>タク</t>
    </rPh>
    <rPh sb="59" eb="61">
      <t>ホウモン</t>
    </rPh>
    <rPh sb="62" eb="64">
      <t>ヒョウカ</t>
    </rPh>
    <rPh sb="66" eb="67">
      <t>モノ</t>
    </rPh>
    <rPh sb="69" eb="71">
      <t>レンケイ</t>
    </rPh>
    <rPh sb="72" eb="73">
      <t>モト</t>
    </rPh>
    <rPh sb="75" eb="78">
      <t>リヨウシャ</t>
    </rPh>
    <rPh sb="79" eb="81">
      <t>シンタイ</t>
    </rPh>
    <rPh sb="81" eb="83">
      <t>ジョウキョウ</t>
    </rPh>
    <rPh sb="84" eb="86">
      <t>ホウモン</t>
    </rPh>
    <rPh sb="87" eb="89">
      <t>ハアク</t>
    </rPh>
    <rPh sb="91" eb="94">
      <t>リヨウシャ</t>
    </rPh>
    <rPh sb="95" eb="97">
      <t>キョタク</t>
    </rPh>
    <rPh sb="98" eb="100">
      <t>ヨクシツ</t>
    </rPh>
    <rPh sb="101" eb="103">
      <t>カンキョウ</t>
    </rPh>
    <rPh sb="103" eb="104">
      <t>トウ</t>
    </rPh>
    <rPh sb="105" eb="106">
      <t>フ</t>
    </rPh>
    <rPh sb="109" eb="111">
      <t>コベツ</t>
    </rPh>
    <rPh sb="112" eb="114">
      <t>ニュウヨク</t>
    </rPh>
    <rPh sb="114" eb="116">
      <t>ケイカク</t>
    </rPh>
    <rPh sb="117" eb="119">
      <t>サクセイ</t>
    </rPh>
    <phoneticPr fontId="75"/>
  </si>
  <si>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</si>
  <si>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75"/>
  </si>
  <si>
    <t>生活機能向上連携加算（Ⅰ）</t>
    <rPh sb="0" eb="10">
      <t>セイカツキノウコウジョウレンケイカサン</t>
    </rPh>
    <phoneticPr fontId="75"/>
  </si>
  <si>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7">
      <t>ニンチショウ</t>
    </rPh>
    <rPh sb="177" eb="179">
      <t>タイオウ</t>
    </rPh>
    <rPh sb="180" eb="182">
      <t>ツウショ</t>
    </rPh>
    <rPh sb="182" eb="184">
      <t>カイゴ</t>
    </rPh>
    <rPh sb="184" eb="187">
      <t>ジギョウショ</t>
    </rPh>
    <rPh sb="188" eb="190">
      <t>キノウ</t>
    </rPh>
    <rPh sb="190" eb="192">
      <t>クンレン</t>
    </rPh>
    <rPh sb="192" eb="195">
      <t>シドウイン</t>
    </rPh>
    <rPh sb="196" eb="198">
      <t>カンゴ</t>
    </rPh>
    <rPh sb="198" eb="200">
      <t>ショクイン</t>
    </rPh>
    <rPh sb="201" eb="203">
      <t>カイゴ</t>
    </rPh>
    <rPh sb="203" eb="205">
      <t>ショクイン</t>
    </rPh>
    <rPh sb="206" eb="208">
      <t>セイカツ</t>
    </rPh>
    <rPh sb="208" eb="211">
      <t>ソウダンイン</t>
    </rPh>
    <rPh sb="213" eb="214">
      <t>ホカ</t>
    </rPh>
    <rPh sb="215" eb="217">
      <t>ショクシュ</t>
    </rPh>
    <rPh sb="218" eb="219">
      <t>モノ</t>
    </rPh>
    <rPh sb="220" eb="221">
      <t>トウ</t>
    </rPh>
    <rPh sb="221" eb="223">
      <t>カサン</t>
    </rPh>
    <rPh sb="228" eb="230">
      <t>キノウ</t>
    </rPh>
    <rPh sb="230" eb="232">
      <t>クンレン</t>
    </rPh>
    <rPh sb="232" eb="235">
      <t>シドウイン</t>
    </rPh>
    <rPh sb="235" eb="236">
      <t>トウ</t>
    </rPh>
    <rPh sb="243" eb="245">
      <t>キョウドウ</t>
    </rPh>
    <rPh sb="254" eb="257">
      <t>リヨウシャ</t>
    </rPh>
    <rPh sb="258" eb="260">
      <t>シンタイ</t>
    </rPh>
    <rPh sb="261" eb="263">
      <t>ジョウキョウ</t>
    </rPh>
    <rPh sb="263" eb="264">
      <t>トウ</t>
    </rPh>
    <rPh sb="265" eb="267">
      <t>ヒョウカ</t>
    </rPh>
    <rPh sb="267" eb="268">
      <t>オヨ</t>
    </rPh>
    <rPh sb="269" eb="271">
      <t>コベツ</t>
    </rPh>
    <rPh sb="271" eb="273">
      <t>キノウ</t>
    </rPh>
    <rPh sb="273" eb="275">
      <t>クンレン</t>
    </rPh>
    <rPh sb="275" eb="277">
      <t>ケイカク</t>
    </rPh>
    <rPh sb="278" eb="280">
      <t>サクセイ</t>
    </rPh>
    <rPh sb="281" eb="282">
      <t>オコナ</t>
    </rPh>
    <phoneticPr fontId="75"/>
  </si>
  <si>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認知症対応型通所介護事業所の機能訓練指導員等と連携してICTを活用した動画やテレビ電話を用いて把握した上で、当該事業所の機能訓練指導員等に助言を行っている。
</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62" eb="163">
      <t>トウ</t>
    </rPh>
    <phoneticPr fontId="75"/>
  </si>
  <si>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</si>
  <si>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rPh sb="70" eb="73">
      <t>ケイカクテキ</t>
    </rPh>
    <phoneticPr fontId="75"/>
  </si>
  <si>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75"/>
  </si>
  <si>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75"/>
  </si>
  <si>
    <t xml:space="preserve">機能訓練に関する記録（実施時間、訓練内容、担当者等）は、利用者ごとに保管され、常に当該事業所の機能訓練指導員等により閲覧が可能であるようにしている。
</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75"/>
  </si>
  <si>
    <t xml:space="preserve">個別機能訓練加算を算定していない。
</t>
  </si>
  <si>
    <t>生活機能向上連携加算（Ⅱ）</t>
    <rPh sb="0" eb="2">
      <t>セイカツ</t>
    </rPh>
    <rPh sb="2" eb="4">
      <t>キノウ</t>
    </rPh>
    <rPh sb="4" eb="6">
      <t>コウジョウ</t>
    </rPh>
    <rPh sb="6" eb="8">
      <t>レンケイ</t>
    </rPh>
    <rPh sb="8" eb="10">
      <t>カサン</t>
    </rPh>
    <phoneticPr fontId="75"/>
  </si>
  <si>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6">
      <t>ニンチショウタイオウガタ</t>
    </rPh>
    <rPh sb="176" eb="178">
      <t>ツウショ</t>
    </rPh>
    <rPh sb="178" eb="180">
      <t>カイゴ</t>
    </rPh>
    <rPh sb="180" eb="183">
      <t>ジギョウショ</t>
    </rPh>
    <rPh sb="184" eb="186">
      <t>ホウモン</t>
    </rPh>
    <rPh sb="188" eb="190">
      <t>トウガイ</t>
    </rPh>
    <rPh sb="190" eb="193">
      <t>ジギョウショ</t>
    </rPh>
    <rPh sb="194" eb="196">
      <t>キノウ</t>
    </rPh>
    <rPh sb="196" eb="198">
      <t>クンレン</t>
    </rPh>
    <rPh sb="249" eb="251">
      <t>キョウドウ</t>
    </rPh>
    <rPh sb="254" eb="257">
      <t>リヨウシャ</t>
    </rPh>
    <rPh sb="258" eb="260">
      <t>シンタイ</t>
    </rPh>
    <rPh sb="261" eb="264">
      <t>ジョウキョウトウ</t>
    </rPh>
    <rPh sb="265" eb="267">
      <t>ヒョウカ</t>
    </rPh>
    <rPh sb="267" eb="268">
      <t>オヨ</t>
    </rPh>
    <rPh sb="269" eb="271">
      <t>コベツ</t>
    </rPh>
    <rPh sb="271" eb="273">
      <t>キノウ</t>
    </rPh>
    <rPh sb="273" eb="277">
      <t>クンレンケイカク</t>
    </rPh>
    <rPh sb="278" eb="280">
      <t>サクセイ</t>
    </rPh>
    <rPh sb="281" eb="282">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75"/>
  </si>
  <si>
    <t xml:space="preserve">個別機能訓練計画の作成にあたっては、理学療法士等が、機能訓練指導員等に対し、日常生活上の留意点、介護の工夫等に対する助言を行っている。
</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75"/>
  </si>
  <si>
    <t xml:space="preserve">理学療法士等は、３月ごとに１回以上指定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rPh sb="0" eb="2">
      <t>リガク</t>
    </rPh>
    <rPh sb="2" eb="5">
      <t>リョウホウシ</t>
    </rPh>
    <rPh sb="5" eb="6">
      <t>トウ</t>
    </rPh>
    <rPh sb="9" eb="10">
      <t>ツキ</t>
    </rPh>
    <rPh sb="14" eb="15">
      <t>カイ</t>
    </rPh>
    <rPh sb="15" eb="17">
      <t>イジョウ</t>
    </rPh>
    <rPh sb="17" eb="19">
      <t>シテイ</t>
    </rPh>
    <rPh sb="19" eb="25">
      <t>ニンチショウタイオウガタ</t>
    </rPh>
    <rPh sb="25" eb="27">
      <t>ツウショ</t>
    </rPh>
    <rPh sb="27" eb="29">
      <t>カイゴ</t>
    </rPh>
    <rPh sb="29" eb="32">
      <t>ジギョウショ</t>
    </rPh>
    <rPh sb="33" eb="35">
      <t>ホウモン</t>
    </rPh>
    <rPh sb="37" eb="39">
      <t>キノウ</t>
    </rPh>
    <rPh sb="39" eb="41">
      <t>クンレン</t>
    </rPh>
    <rPh sb="41" eb="44">
      <t>シドウイン</t>
    </rPh>
    <rPh sb="44" eb="45">
      <t>トウ</t>
    </rPh>
    <rPh sb="46" eb="48">
      <t>キョウドウ</t>
    </rPh>
    <rPh sb="49" eb="51">
      <t>コベツ</t>
    </rPh>
    <rPh sb="51" eb="53">
      <t>キノウ</t>
    </rPh>
    <rPh sb="53" eb="55">
      <t>クンレン</t>
    </rPh>
    <rPh sb="56" eb="58">
      <t>シンチョク</t>
    </rPh>
    <rPh sb="58" eb="60">
      <t>ジョウキョウ</t>
    </rPh>
    <rPh sb="60" eb="61">
      <t>トウ</t>
    </rPh>
    <rPh sb="65" eb="67">
      <t>ヒョウカ</t>
    </rPh>
    <rPh sb="69" eb="70">
      <t>ウエ</t>
    </rPh>
    <rPh sb="72" eb="74">
      <t>キノウ</t>
    </rPh>
    <rPh sb="74" eb="76">
      <t>クンレン</t>
    </rPh>
    <rPh sb="76" eb="80">
      <t>シドウイントウ</t>
    </rPh>
    <rPh sb="82" eb="85">
      <t>リヨウシャ</t>
    </rPh>
    <rPh sb="85" eb="86">
      <t>マタ</t>
    </rPh>
    <rPh sb="89" eb="91">
      <t>カゾク</t>
    </rPh>
    <rPh sb="92" eb="93">
      <t>タイ</t>
    </rPh>
    <rPh sb="95" eb="97">
      <t>コベツ</t>
    </rPh>
    <rPh sb="97" eb="99">
      <t>キノウ</t>
    </rPh>
    <rPh sb="99" eb="101">
      <t>クンレン</t>
    </rPh>
    <rPh sb="101" eb="103">
      <t>ケイカク</t>
    </rPh>
    <rPh sb="104" eb="106">
      <t>ナイヨウ</t>
    </rPh>
    <rPh sb="107" eb="109">
      <t>ヒョウカ</t>
    </rPh>
    <rPh sb="110" eb="111">
      <t>フク</t>
    </rPh>
    <rPh sb="115" eb="117">
      <t>シンチョク</t>
    </rPh>
    <rPh sb="117" eb="119">
      <t>ジョウキョウ</t>
    </rPh>
    <rPh sb="119" eb="120">
      <t>トウ</t>
    </rPh>
    <rPh sb="121" eb="123">
      <t>セツメイ</t>
    </rPh>
    <rPh sb="124" eb="126">
      <t>キロク</t>
    </rPh>
    <rPh sb="133" eb="135">
      <t>ヒツヨウ</t>
    </rPh>
    <rPh sb="136" eb="137">
      <t>オウ</t>
    </rPh>
    <rPh sb="139" eb="141">
      <t>クンレン</t>
    </rPh>
    <rPh sb="141" eb="143">
      <t>ナイヨウ</t>
    </rPh>
    <rPh sb="144" eb="146">
      <t>ミナオ</t>
    </rPh>
    <rPh sb="147" eb="148">
      <t>トウ</t>
    </rPh>
    <rPh sb="149" eb="150">
      <t>オコナ</t>
    </rPh>
    <phoneticPr fontId="75"/>
  </si>
  <si>
    <t xml:space="preserve">個別機能訓練加算を算定している場合は100単位を算定している。
</t>
  </si>
  <si>
    <t>個別機能訓練加算（Ⅰ）</t>
    <rPh sb="0" eb="2">
      <t>コベツ</t>
    </rPh>
    <rPh sb="2" eb="4">
      <t>キノウ</t>
    </rPh>
    <rPh sb="4" eb="6">
      <t>クンレン</t>
    </rPh>
    <rPh sb="6" eb="8">
      <t>カサン</t>
    </rPh>
    <phoneticPr fontId="75"/>
  </si>
  <si>
    <t xml:space="preserve">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
</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75"/>
  </si>
  <si>
    <t xml:space="preserve">専ら機能訓練指導員の職務に従事する理学療法士等を、１日120分以上、１名以上配置している。
</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75"/>
  </si>
  <si>
    <t xml:space="preserve">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75"/>
  </si>
  <si>
    <t xml:space="preserve">個別機能訓練を行うにあたっては、開始時及びその３か月後に１回以上利用者に対して個別機能訓練計画の内容を説明している。
</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75"/>
  </si>
  <si>
    <t xml:space="preserve">個別機能訓練に関する記録（実施時間、訓練内容、担当者等）は、利用者ごとに保管され、常に当該事業所の個別機能訓練の従事者により閲覧が可能であるようにしている。
</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75"/>
  </si>
  <si>
    <t>個別機能訓練加算（Ⅱ）</t>
    <rPh sb="0" eb="8">
      <t>コベツキノウクンレンカサン</t>
    </rPh>
    <phoneticPr fontId="75"/>
  </si>
  <si>
    <t xml:space="preserve">個別機能訓練加算Ⅰを算定している。
</t>
    <rPh sb="0" eb="8">
      <t>コベツキノウクンレンカサン</t>
    </rPh>
    <rPh sb="10" eb="12">
      <t>サンテイ</t>
    </rPh>
    <phoneticPr fontId="75"/>
  </si>
  <si>
    <t xml:space="preserve">個別機能訓練計画の内容等の情報を厚生労働省に提出
</t>
  </si>
  <si>
    <t xml:space="preserve">機能訓練の実施に当たり必要な情報を活用した場合
</t>
    <rPh sb="0" eb="2">
      <t>キノウ</t>
    </rPh>
    <rPh sb="2" eb="4">
      <t>クンレン</t>
    </rPh>
    <rPh sb="5" eb="7">
      <t>ジッシ</t>
    </rPh>
    <rPh sb="8" eb="9">
      <t>ア</t>
    </rPh>
    <phoneticPr fontId="75"/>
  </si>
  <si>
    <t>ＡＤＬ維持等加算（Ⅰ）</t>
  </si>
  <si>
    <t xml:space="preserve">評価対象者の総数が１０人以上
</t>
  </si>
  <si>
    <t xml:space="preserve">評価対象者全員について、評価対象利用期間の初月と、当該月の翌月から６月目（６月目にサービスの利用がない場合は当該サービス利用の最終月）においてＡＤＬ値を測定し、測定月ごとに厚生労働省に提出している。
</t>
    <rPh sb="60" eb="62">
      <t>リヨウ</t>
    </rPh>
    <phoneticPr fontId="75"/>
  </si>
  <si>
    <t xml:space="preserve">評価対象者の「ＡＤＬ利得」の平均値が１以上
</t>
  </si>
  <si>
    <t>ＡＤＬ維持等加算（Ⅱ）</t>
  </si>
  <si>
    <t xml:space="preserve">評価対象者の「ＡＤＬ利得」の平均値が３以上
</t>
  </si>
  <si>
    <t>若年性認知症利用者受入加算</t>
    <rPh sb="0" eb="2">
      <t>ジャクネン</t>
    </rPh>
    <rPh sb="2" eb="3">
      <t>セイ</t>
    </rPh>
    <rPh sb="3" eb="6">
      <t>ニンチショウ</t>
    </rPh>
    <rPh sb="6" eb="9">
      <t>リヨウシャ</t>
    </rPh>
    <rPh sb="9" eb="11">
      <t>ウケイレ</t>
    </rPh>
    <rPh sb="11" eb="13">
      <t>カサン</t>
    </rPh>
    <phoneticPr fontId="75"/>
  </si>
  <si>
    <t xml:space="preserve">受け入れた若年性認知症利用者（初老期における認知症によって要介護者となった者）ごとに個別の担当者を定めている。
</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75"/>
  </si>
  <si>
    <t xml:space="preserve">担当者を中心に、当該利用者の特性やニーズに応じたサービス提供を行っている。
</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75"/>
  </si>
  <si>
    <t>栄養アセスメント加算</t>
    <rPh sb="0" eb="2">
      <t>エイヨウ</t>
    </rPh>
    <rPh sb="8" eb="10">
      <t>カサン</t>
    </rPh>
    <phoneticPr fontId="75"/>
  </si>
  <si>
    <t xml:space="preserve">当該事業所の従業者又は外部との連携により管理栄養士を１名以上配置
</t>
  </si>
  <si>
    <t xml:space="preserve">利用者ごとに管理栄養士等（管理栄養士、看護職員、介護職員、生活相談員その他の職種の者）が共同して栄養アセスメントを3ヶ月に1回以上実施し、当該利用者又はその家族に対して結果を説明し、相談等の対応をする。
</t>
  </si>
  <si>
    <t xml:space="preserve">利用者ごとの栄養状態等の情報を厚生労働省に提出し、栄養管理の適切かつ有効な実施のために必要な情報を活用する。
</t>
  </si>
  <si>
    <t xml:space="preserve">（基準に適合している）単独型・併設型指定認知症対応型通所介護事業所又は共用型指定認知症対応型通所介護事業所
</t>
    <rPh sb="1" eb="3">
      <t>キジュン</t>
    </rPh>
    <rPh sb="4" eb="6">
      <t>テキゴウ</t>
    </rPh>
    <phoneticPr fontId="75"/>
  </si>
  <si>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</si>
  <si>
    <t>栄養改善加算</t>
    <rPh sb="0" eb="2">
      <t>エイヨウ</t>
    </rPh>
    <rPh sb="2" eb="4">
      <t>カイゼン</t>
    </rPh>
    <rPh sb="4" eb="6">
      <t>カサン</t>
    </rPh>
    <phoneticPr fontId="75"/>
  </si>
  <si>
    <t xml:space="preserve">当該事業所の従業員として、又は外部との連携により管理栄養士を１名以上配置
</t>
    <rPh sb="13" eb="14">
      <t>マタ</t>
    </rPh>
    <rPh sb="15" eb="17">
      <t>ガイブ</t>
    </rPh>
    <rPh sb="19" eb="21">
      <t>レンケイ</t>
    </rPh>
    <rPh sb="24" eb="26">
      <t>カンリ</t>
    </rPh>
    <rPh sb="26" eb="29">
      <t>エイヨウシ</t>
    </rPh>
    <rPh sb="31" eb="32">
      <t>ナ</t>
    </rPh>
    <rPh sb="32" eb="36">
      <t>イジョウハイチ</t>
    </rPh>
    <phoneticPr fontId="75"/>
  </si>
  <si>
    <t>配置</t>
    <rPh sb="0" eb="2">
      <t>ハイチ</t>
    </rPh>
    <phoneticPr fontId="75"/>
  </si>
  <si>
    <t xml:space="preserve">管理栄養士等（管理栄養士、看護職員、介護職員、生活相談員その他の職種の者）が共同して利用者ごとの摂食・嚥下機能及び食形態に配慮した栄養ケア計画の作成
</t>
    <rPh sb="0" eb="2">
      <t>カンリ</t>
    </rPh>
    <rPh sb="2" eb="5">
      <t>エイヨウシ</t>
    </rPh>
    <rPh sb="38" eb="40">
      <t>キョウドウ</t>
    </rPh>
    <rPh sb="65" eb="67">
      <t>エイヨウ</t>
    </rPh>
    <rPh sb="69" eb="71">
      <t>ケイカク</t>
    </rPh>
    <rPh sb="72" eb="74">
      <t>サクセイ</t>
    </rPh>
    <phoneticPr fontId="75"/>
  </si>
  <si>
    <t>栄養ケア計画(参考様式)</t>
    <rPh sb="0" eb="2">
      <t>エイヨウ</t>
    </rPh>
    <rPh sb="4" eb="6">
      <t>ケイカク</t>
    </rPh>
    <rPh sb="7" eb="9">
      <t>サンコウ</t>
    </rPh>
    <rPh sb="9" eb="11">
      <t>ヨウシキ</t>
    </rPh>
    <phoneticPr fontId="75"/>
  </si>
  <si>
    <t xml:space="preserve">利用者等に対する計画の説明及び同意の有無
</t>
    <rPh sb="0" eb="3">
      <t>リヨウシャ</t>
    </rPh>
    <rPh sb="3" eb="4">
      <t>トウ</t>
    </rPh>
    <rPh sb="5" eb="6">
      <t>タイ</t>
    </rPh>
    <rPh sb="8" eb="10">
      <t>ケイカク</t>
    </rPh>
    <rPh sb="11" eb="13">
      <t>セツメイ</t>
    </rPh>
    <rPh sb="13" eb="14">
      <t>オヨ</t>
    </rPh>
    <rPh sb="15" eb="17">
      <t>ドウイ</t>
    </rPh>
    <rPh sb="18" eb="20">
      <t>ウム</t>
    </rPh>
    <phoneticPr fontId="75"/>
  </si>
  <si>
    <t xml:space="preserve">栄養ケア計画に従い、管理栄養士等が必要に応じて居宅を訪問し、栄養改善サービスの提供、栄養状態等の記録
</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75"/>
  </si>
  <si>
    <t>栄養ケア提供経過記録
(参考様式)</t>
    <rPh sb="0" eb="2">
      <t>エイヨウ</t>
    </rPh>
    <rPh sb="4" eb="6">
      <t>テイキョウ</t>
    </rPh>
    <rPh sb="6" eb="8">
      <t>ケイカ</t>
    </rPh>
    <rPh sb="8" eb="10">
      <t>キロク</t>
    </rPh>
    <rPh sb="12" eb="14">
      <t>サンコウ</t>
    </rPh>
    <rPh sb="14" eb="16">
      <t>ヨウシキ</t>
    </rPh>
    <phoneticPr fontId="75"/>
  </si>
  <si>
    <t xml:space="preserve">栄養ケア計画の評価、介護支援専門員や主治の医師に対する情報提供
</t>
    <rPh sb="0" eb="2">
      <t>エイヨウ</t>
    </rPh>
    <rPh sb="4" eb="6">
      <t>ケイカク</t>
    </rPh>
    <rPh sb="7" eb="9">
      <t>ヒョウカ</t>
    </rPh>
    <rPh sb="24" eb="25">
      <t>タイ</t>
    </rPh>
    <rPh sb="27" eb="29">
      <t>ジョウホウ</t>
    </rPh>
    <rPh sb="29" eb="31">
      <t>テイキョウ</t>
    </rPh>
    <phoneticPr fontId="75"/>
  </si>
  <si>
    <t>３月ごとに実施</t>
    <rPh sb="1" eb="2">
      <t>ツキ</t>
    </rPh>
    <rPh sb="5" eb="7">
      <t>ジッシ</t>
    </rPh>
    <phoneticPr fontId="75"/>
  </si>
  <si>
    <t>栄養ケアモニタリング
(参考様式)</t>
    <rPh sb="0" eb="2">
      <t>エイヨウ</t>
    </rPh>
    <rPh sb="12" eb="14">
      <t>サンコウ</t>
    </rPh>
    <rPh sb="14" eb="16">
      <t>ヨウシキ</t>
    </rPh>
    <phoneticPr fontId="75"/>
  </si>
  <si>
    <t xml:space="preserve">定員、人員基準に適合
</t>
    <rPh sb="0" eb="2">
      <t>テイイン</t>
    </rPh>
    <rPh sb="3" eb="5">
      <t>ジンイン</t>
    </rPh>
    <rPh sb="5" eb="7">
      <t>キジュン</t>
    </rPh>
    <rPh sb="8" eb="10">
      <t>テキゴウ</t>
    </rPh>
    <phoneticPr fontId="75"/>
  </si>
  <si>
    <t xml:space="preserve">月の算定回数
</t>
    <rPh sb="0" eb="1">
      <t>ツキ</t>
    </rPh>
    <rPh sb="2" eb="4">
      <t>サンテイ</t>
    </rPh>
    <rPh sb="4" eb="6">
      <t>カイスウ</t>
    </rPh>
    <phoneticPr fontId="75"/>
  </si>
  <si>
    <t>２回以下</t>
    <rPh sb="1" eb="2">
      <t>カイ</t>
    </rPh>
    <rPh sb="2" eb="4">
      <t>イカ</t>
    </rPh>
    <phoneticPr fontId="75"/>
  </si>
  <si>
    <t>口腔・栄養スクリーニング加算（Ⅰ）</t>
  </si>
  <si>
    <t xml:space="preserve">利用開始時および利用中６月ごとに利用者の口腔の健康状態について確認し情報を担当の介護支援専門員に提供
</t>
  </si>
  <si>
    <t>該当</t>
    <rPh sb="0" eb="2">
      <t>ガイトウ</t>
    </rPh>
    <phoneticPr fontId="73"/>
  </si>
  <si>
    <t xml:space="preserve">利用開始時および利用中６月ごとに利用者の栄養状態について確認し情報を担当の介護支援専門員に提供
</t>
  </si>
  <si>
    <t xml:space="preserve">定員、人員基準に適合
</t>
    <rPh sb="0" eb="2">
      <t>テイイン</t>
    </rPh>
    <rPh sb="3" eb="5">
      <t>ジンイン</t>
    </rPh>
    <rPh sb="5" eb="7">
      <t>キジュン</t>
    </rPh>
    <rPh sb="8" eb="10">
      <t>テキゴウ</t>
    </rPh>
    <phoneticPr fontId="73"/>
  </si>
  <si>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75"/>
  </si>
  <si>
    <t>非該当</t>
    <rPh sb="0" eb="1">
      <t>ヒ</t>
    </rPh>
    <rPh sb="1" eb="3">
      <t>ガイトウ</t>
    </rPh>
    <phoneticPr fontId="73"/>
  </si>
  <si>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</si>
  <si>
    <t xml:space="preserve">他の介護サービスの事業所において、当該利用者について、口腔連携強化加算を算定していない。
</t>
  </si>
  <si>
    <t>口腔・栄養スクリーニング加算（Ⅱ）</t>
    <rPh sb="0" eb="2">
      <t>コウクウ</t>
    </rPh>
    <rPh sb="3" eb="5">
      <t>エイヨウ</t>
    </rPh>
    <rPh sb="12" eb="14">
      <t>カサン</t>
    </rPh>
    <phoneticPr fontId="72"/>
  </si>
  <si>
    <t xml:space="preserve">（１）利用開始時および利用中６月ごとに利用者の口腔の健康状態について確認し情報を担当の介護支援専門員に提供している場合：次の①及び②が該当
</t>
  </si>
  <si>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75"/>
  </si>
  <si>
    <t xml:space="preserve">②算定日が属する月が、当該利用者が口腔機能向上加算の算定に係る口腔機能向上サービスを受けている間及び当該口腔機能向上サービスが終了した日の属する月ではない。
</t>
  </si>
  <si>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75"/>
  </si>
  <si>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</si>
  <si>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</si>
  <si>
    <t xml:space="preserve">③他の介護サービスの事業所において、当該利用者について、口腔連携強化加算を算定していない。
</t>
  </si>
  <si>
    <t xml:space="preserve">上記（１）又は（２）に該当
</t>
    <rPh sb="0" eb="2">
      <t>ジョウキ</t>
    </rPh>
    <phoneticPr fontId="75"/>
  </si>
  <si>
    <t xml:space="preserve">定員、人員基準に適合
</t>
  </si>
  <si>
    <t>口腔機能向上加算（Ⅰ）</t>
    <rPh sb="0" eb="2">
      <t>コウクウ</t>
    </rPh>
    <rPh sb="2" eb="4">
      <t>キノウ</t>
    </rPh>
    <rPh sb="4" eb="6">
      <t>コウジョウ</t>
    </rPh>
    <rPh sb="6" eb="8">
      <t>カサン</t>
    </rPh>
    <phoneticPr fontId="75"/>
  </si>
  <si>
    <t xml:space="preserve">言語聴覚士、歯科衛生士、看護職員を１名以上配置
</t>
    <rPh sb="0" eb="2">
      <t>ゲンゴ</t>
    </rPh>
    <rPh sb="2" eb="5">
      <t>チョウカクシ</t>
    </rPh>
    <rPh sb="6" eb="8">
      <t>シカ</t>
    </rPh>
    <rPh sb="8" eb="11">
      <t>エイセイシ</t>
    </rPh>
    <rPh sb="12" eb="14">
      <t>カンゴ</t>
    </rPh>
    <rPh sb="14" eb="16">
      <t>ショクイン</t>
    </rPh>
    <rPh sb="18" eb="19">
      <t>ナ</t>
    </rPh>
    <rPh sb="19" eb="23">
      <t>イジョウハイチ</t>
    </rPh>
    <phoneticPr fontId="75"/>
  </si>
  <si>
    <t xml:space="preserve">言語聴覚士、歯科衛生士、看護・介護職員等による口腔機能改善管理指導計画の作成
</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75"/>
  </si>
  <si>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75"/>
  </si>
  <si>
    <t xml:space="preserve">計画に基づく言語聴覚士、歯科衛生士又は看護職員による口腔機能向上サービスの提供、定期的な記録作成
</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75"/>
  </si>
  <si>
    <t xml:space="preserve">利用者毎の計画の進捗状況を定期的に評価、ケアマネ等への情報提供
</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75"/>
  </si>
  <si>
    <t>口腔機能向上サービスのモニタリング(参考様式)</t>
    <rPh sb="0" eb="2">
      <t>コウクウ</t>
    </rPh>
    <rPh sb="2" eb="4">
      <t>キノウ</t>
    </rPh>
    <rPh sb="4" eb="6">
      <t>コウジョウ</t>
    </rPh>
    <rPh sb="18" eb="20">
      <t>サンコウ</t>
    </rPh>
    <rPh sb="20" eb="22">
      <t>ヨウシキ</t>
    </rPh>
    <phoneticPr fontId="75"/>
  </si>
  <si>
    <t xml:space="preserve">介護保険の口腔機能向上サービスとして摂食・嚥下機能に関する訓練の指導若しくは実施をしている。
</t>
    <rPh sb="0" eb="2">
      <t>カイゴ</t>
    </rPh>
    <rPh sb="2" eb="4">
      <t>ホケン</t>
    </rPh>
    <rPh sb="5" eb="7">
      <t>コウクウ</t>
    </rPh>
    <rPh sb="7" eb="9">
      <t>キノウ</t>
    </rPh>
    <rPh sb="9" eb="11">
      <t>コウジョウ</t>
    </rPh>
    <rPh sb="18" eb="20">
      <t>セッショク</t>
    </rPh>
    <rPh sb="21" eb="23">
      <t>エンゲ</t>
    </rPh>
    <rPh sb="23" eb="25">
      <t>キノウ</t>
    </rPh>
    <rPh sb="26" eb="27">
      <t>カン</t>
    </rPh>
    <rPh sb="29" eb="31">
      <t>クンレン</t>
    </rPh>
    <rPh sb="32" eb="34">
      <t>シドウ</t>
    </rPh>
    <rPh sb="34" eb="35">
      <t>モ</t>
    </rPh>
    <rPh sb="38" eb="40">
      <t>ジッシ</t>
    </rPh>
    <phoneticPr fontId="75"/>
  </si>
  <si>
    <t>口腔機能向上加算（Ⅱ）</t>
    <rPh sb="0" eb="2">
      <t>コウクウ</t>
    </rPh>
    <rPh sb="2" eb="4">
      <t>キノウ</t>
    </rPh>
    <rPh sb="4" eb="6">
      <t>コウジョウ</t>
    </rPh>
    <rPh sb="6" eb="8">
      <t>カサン</t>
    </rPh>
    <phoneticPr fontId="75"/>
  </si>
  <si>
    <t xml:space="preserve">言語聴覚士、歯科衛生士又は看護職員を１名以上配置
</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75"/>
  </si>
  <si>
    <t xml:space="preserve">利用者ごとの口腔機能改善管理指導計画等の内容等の情報を厚生労働省（LIFE）へのデータ提出とフィードバックの活用
</t>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7" eb="29">
      <t>コウセイ</t>
    </rPh>
    <rPh sb="29" eb="32">
      <t>ロウドウショウ</t>
    </rPh>
    <phoneticPr fontId="75"/>
  </si>
  <si>
    <t>科学的介護推進体制加算</t>
    <rPh sb="0" eb="3">
      <t>カガクテキ</t>
    </rPh>
    <rPh sb="3" eb="5">
      <t>カイゴ</t>
    </rPh>
    <rPh sb="5" eb="7">
      <t>スイシン</t>
    </rPh>
    <rPh sb="7" eb="9">
      <t>タイセイ</t>
    </rPh>
    <rPh sb="9" eb="11">
      <t>カサン</t>
    </rPh>
    <phoneticPr fontId="75"/>
  </si>
  <si>
    <t xml:space="preserve">利用者ごとのＡＤＬ値（ＡＤＬの評価に基づき測定し値）、栄養状態、口腔機能、認知症の状況その他の利用者の心身の状況等に係る基本的な情報を、厚生労働省（LIFE)に提出
</t>
  </si>
  <si>
    <t>実施</t>
    <rPh sb="0" eb="2">
      <t>ジッシ</t>
    </rPh>
    <phoneticPr fontId="75"/>
  </si>
  <si>
    <t xml:space="preserve">必要に応じて認知症対応型通所介護計画を見直すなど、指定認知症対応型通所介護の提供に当たって、厚生労働省に提出する情報その他指定認知症対応型通所介護を適切かつ有効に提供するために必要な情報を活用している。
</t>
    <rPh sb="46" eb="48">
      <t>コウセイ</t>
    </rPh>
    <rPh sb="48" eb="51">
      <t>ロウドウショウ</t>
    </rPh>
    <rPh sb="52" eb="54">
      <t>テイシュツ</t>
    </rPh>
    <phoneticPr fontId="75"/>
  </si>
  <si>
    <t>同一建物減算</t>
    <rPh sb="0" eb="2">
      <t>ドウイツ</t>
    </rPh>
    <rPh sb="2" eb="4">
      <t>タテモノ</t>
    </rPh>
    <rPh sb="4" eb="6">
      <t>ゲンサン</t>
    </rPh>
    <phoneticPr fontId="75"/>
  </si>
  <si>
    <t xml:space="preserve">指定認知症対応型通所介護事業所と同一建物に居住する者又は指定認知症対応型通所介護事業所と同一建物から当該指定認知症対応型通所介護事業所に通う者に対し指定認知症対応型通所介護を行った場合（傷病により一時的に送迎が必要であると認められる利用者その他やむを得ない事情により送迎が必要と認められる利用者に対して送迎を行った場合を除く。）
</t>
    <rPh sb="0" eb="2">
      <t>シテイ</t>
    </rPh>
    <rPh sb="2" eb="5">
      <t>ニンチショウ</t>
    </rPh>
    <rPh sb="5" eb="7">
      <t>タイオウ</t>
    </rPh>
    <rPh sb="7" eb="8">
      <t>ガタ</t>
    </rPh>
    <rPh sb="8" eb="10">
      <t>ツウショ</t>
    </rPh>
    <rPh sb="10" eb="12">
      <t>カイゴ</t>
    </rPh>
    <rPh sb="12" eb="15">
      <t>ジギョウショ</t>
    </rPh>
    <rPh sb="16" eb="18">
      <t>ドウイツ</t>
    </rPh>
    <rPh sb="18" eb="20">
      <t>タテモノ</t>
    </rPh>
    <rPh sb="21" eb="23">
      <t>キョジュウ</t>
    </rPh>
    <rPh sb="25" eb="26">
      <t>モノ</t>
    </rPh>
    <rPh sb="26" eb="27">
      <t>マタ</t>
    </rPh>
    <rPh sb="28" eb="30">
      <t>シテイ</t>
    </rPh>
    <rPh sb="30" eb="33">
      <t>ニンチショウ</t>
    </rPh>
    <rPh sb="33" eb="35">
      <t>タイオウ</t>
    </rPh>
    <rPh sb="35" eb="36">
      <t>ガタ</t>
    </rPh>
    <rPh sb="36" eb="38">
      <t>ツウショ</t>
    </rPh>
    <rPh sb="38" eb="40">
      <t>カイゴ</t>
    </rPh>
    <rPh sb="40" eb="43">
      <t>ジギョウショ</t>
    </rPh>
    <rPh sb="44" eb="46">
      <t>ドウイツ</t>
    </rPh>
    <rPh sb="46" eb="48">
      <t>タテモノ</t>
    </rPh>
    <rPh sb="50" eb="52">
      <t>トウガイ</t>
    </rPh>
    <rPh sb="52" eb="54">
      <t>シテイ</t>
    </rPh>
    <rPh sb="54" eb="57">
      <t>ニンチショウ</t>
    </rPh>
    <rPh sb="57" eb="59">
      <t>タイオウ</t>
    </rPh>
    <rPh sb="59" eb="60">
      <t>ガタ</t>
    </rPh>
    <rPh sb="60" eb="62">
      <t>ツウショ</t>
    </rPh>
    <rPh sb="62" eb="64">
      <t>カイゴ</t>
    </rPh>
    <rPh sb="64" eb="67">
      <t>ジギョウショ</t>
    </rPh>
    <rPh sb="68" eb="69">
      <t>カヨ</t>
    </rPh>
    <rPh sb="70" eb="71">
      <t>モノ</t>
    </rPh>
    <rPh sb="72" eb="73">
      <t>タイ</t>
    </rPh>
    <rPh sb="74" eb="76">
      <t>シテイ</t>
    </rPh>
    <rPh sb="76" eb="79">
      <t>ニンチショウ</t>
    </rPh>
    <rPh sb="79" eb="81">
      <t>タイオウ</t>
    </rPh>
    <rPh sb="81" eb="82">
      <t>ガタ</t>
    </rPh>
    <rPh sb="82" eb="84">
      <t>ツウショ</t>
    </rPh>
    <rPh sb="84" eb="86">
      <t>カイゴ</t>
    </rPh>
    <rPh sb="87" eb="88">
      <t>オコナ</t>
    </rPh>
    <rPh sb="90" eb="92">
      <t>バアイ</t>
    </rPh>
    <phoneticPr fontId="75"/>
  </si>
  <si>
    <t>送迎減算</t>
    <rPh sb="0" eb="2">
      <t>ソウゲイ</t>
    </rPh>
    <rPh sb="2" eb="4">
      <t>ゲンサン</t>
    </rPh>
    <phoneticPr fontId="75"/>
  </si>
  <si>
    <t xml:space="preserve">指定認知症対応型通所介護事業所の従業者が、利用者に対し、その居宅と指定認知症対応型通所介護事業所との間の送迎を行わない場合
</t>
    <rPh sb="0" eb="2">
      <t>シテイ</t>
    </rPh>
    <rPh sb="2" eb="8">
      <t>ニンチショウタイオウガタ</t>
    </rPh>
    <rPh sb="8" eb="10">
      <t>ツウショ</t>
    </rPh>
    <rPh sb="10" eb="12">
      <t>カイゴ</t>
    </rPh>
    <rPh sb="12" eb="15">
      <t>ジギョウショ</t>
    </rPh>
    <rPh sb="16" eb="19">
      <t>ジュウギョウシャ</t>
    </rPh>
    <rPh sb="21" eb="24">
      <t>リヨウシャ</t>
    </rPh>
    <rPh sb="25" eb="26">
      <t>タイ</t>
    </rPh>
    <rPh sb="30" eb="32">
      <t>キョタク</t>
    </rPh>
    <rPh sb="33" eb="35">
      <t>シテイ</t>
    </rPh>
    <rPh sb="35" eb="41">
      <t>ニンチショウタイオウガタ</t>
    </rPh>
    <rPh sb="41" eb="43">
      <t>ツウショ</t>
    </rPh>
    <rPh sb="43" eb="45">
      <t>カイゴ</t>
    </rPh>
    <rPh sb="45" eb="48">
      <t>ジギョウショ</t>
    </rPh>
    <rPh sb="50" eb="51">
      <t>アイダ</t>
    </rPh>
    <rPh sb="52" eb="54">
      <t>ソウゲイ</t>
    </rPh>
    <rPh sb="55" eb="56">
      <t>オコナ</t>
    </rPh>
    <rPh sb="59" eb="61">
      <t>バアイ</t>
    </rPh>
    <phoneticPr fontId="75"/>
  </si>
  <si>
    <t>サービス提供体制強化加算（Ⅰ）</t>
    <rPh sb="4" eb="6">
      <t>テイキョウ</t>
    </rPh>
    <rPh sb="6" eb="8">
      <t>タイセイ</t>
    </rPh>
    <rPh sb="8" eb="10">
      <t>キョウカ</t>
    </rPh>
    <rPh sb="10" eb="12">
      <t>カサン</t>
    </rPh>
    <phoneticPr fontId="75"/>
  </si>
  <si>
    <t xml:space="preserve">介護職員総数のうち介護福祉士の占める割合が１００分の７０以上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75"/>
  </si>
  <si>
    <t>いずれか該当</t>
    <rPh sb="4" eb="6">
      <t>ガイトウ</t>
    </rPh>
    <phoneticPr fontId="75"/>
  </si>
  <si>
    <t xml:space="preserve">介護職員総数のうち勤続年数１０年以上の介護福祉士が１００分の２５以上
</t>
    <rPh sb="0" eb="2">
      <t>カイゴ</t>
    </rPh>
    <rPh sb="2" eb="4">
      <t>ショクイン</t>
    </rPh>
    <rPh sb="4" eb="6">
      <t>ソウスウ</t>
    </rPh>
    <rPh sb="9" eb="11">
      <t>キンゾク</t>
    </rPh>
    <rPh sb="11" eb="13">
      <t>ネンスウ</t>
    </rPh>
    <rPh sb="15" eb="18">
      <t>ネンイジョウ</t>
    </rPh>
    <rPh sb="19" eb="21">
      <t>カイゴ</t>
    </rPh>
    <rPh sb="21" eb="24">
      <t>フクシシ</t>
    </rPh>
    <rPh sb="28" eb="29">
      <t>ブン</t>
    </rPh>
    <rPh sb="32" eb="34">
      <t>イジョウ</t>
    </rPh>
    <phoneticPr fontId="75"/>
  </si>
  <si>
    <t xml:space="preserve">サービス提供体制強化加算（Ⅱ）及び（Ⅲ）を算定していない
</t>
  </si>
  <si>
    <t>サービス提供体制強化加算（Ⅱ）</t>
    <rPh sb="4" eb="6">
      <t>テイキョウ</t>
    </rPh>
    <rPh sb="6" eb="8">
      <t>タイセイ</t>
    </rPh>
    <rPh sb="8" eb="10">
      <t>キョウカ</t>
    </rPh>
    <rPh sb="10" eb="12">
      <t>カサン</t>
    </rPh>
    <phoneticPr fontId="75"/>
  </si>
  <si>
    <t xml:space="preserve">介護職員総数のうち介護福祉士の占める割合が１００分の５０以上
</t>
    <rPh sb="0" eb="2">
      <t>カイゴ</t>
    </rPh>
    <rPh sb="2" eb="4">
      <t>ショクイン</t>
    </rPh>
    <rPh sb="4" eb="6">
      <t>ソウスウ</t>
    </rPh>
    <rPh sb="9" eb="11">
      <t>カイゴ</t>
    </rPh>
    <rPh sb="11" eb="14">
      <t>フクシシ</t>
    </rPh>
    <rPh sb="15" eb="16">
      <t>シ</t>
    </rPh>
    <rPh sb="18" eb="20">
      <t>ワリアイ</t>
    </rPh>
    <rPh sb="24" eb="25">
      <t>フン</t>
    </rPh>
    <rPh sb="28" eb="30">
      <t>イジョウ</t>
    </rPh>
    <phoneticPr fontId="75"/>
  </si>
  <si>
    <t xml:space="preserve">サービス提供体制強化加算（Ⅰ）及び（Ⅲ）を算定していない
</t>
    <rPh sb="4" eb="6">
      <t>テイキョウ</t>
    </rPh>
    <rPh sb="6" eb="8">
      <t>タイセイ</t>
    </rPh>
    <rPh sb="8" eb="10">
      <t>キョウカ</t>
    </rPh>
    <rPh sb="10" eb="12">
      <t>カサン</t>
    </rPh>
    <rPh sb="15" eb="16">
      <t>オヨ</t>
    </rPh>
    <rPh sb="21" eb="23">
      <t>サンテイ</t>
    </rPh>
    <phoneticPr fontId="75"/>
  </si>
  <si>
    <t>サービス提供体制強化加算（Ⅲ）</t>
    <rPh sb="4" eb="6">
      <t>テイキョウ</t>
    </rPh>
    <rPh sb="6" eb="8">
      <t>タイセイ</t>
    </rPh>
    <rPh sb="8" eb="10">
      <t>キョウカ</t>
    </rPh>
    <rPh sb="10" eb="12">
      <t>カサン</t>
    </rPh>
    <phoneticPr fontId="75"/>
  </si>
  <si>
    <t xml:space="preserve">介護職員の総数のうち、介護福祉士の占める割合が１００分の４０以上
</t>
    <rPh sb="26" eb="27">
      <t>フン</t>
    </rPh>
    <phoneticPr fontId="75"/>
  </si>
  <si>
    <t xml:space="preserve">サービスを直接提供する職員のうち勤続年数７年以上の者の占める割合が１００分の３０以上
</t>
    <rPh sb="5" eb="7">
      <t>チョクセツ</t>
    </rPh>
    <rPh sb="7" eb="9">
      <t>テイキョウ</t>
    </rPh>
    <rPh sb="11" eb="13">
      <t>ショクイン</t>
    </rPh>
    <rPh sb="36" eb="37">
      <t>フン</t>
    </rPh>
    <phoneticPr fontId="75"/>
  </si>
  <si>
    <t xml:space="preserve">サービス提供体制強化加算（Ⅰ）及び（Ⅱ）を算定していない
</t>
    <rPh sb="4" eb="6">
      <t>テイキョウ</t>
    </rPh>
    <rPh sb="6" eb="8">
      <t>タイセイ</t>
    </rPh>
    <rPh sb="8" eb="10">
      <t>キョウカ</t>
    </rPh>
    <rPh sb="10" eb="12">
      <t>カサン</t>
    </rPh>
    <rPh sb="15" eb="16">
      <t>オヨ</t>
    </rPh>
    <rPh sb="21" eb="23">
      <t>サンテイ</t>
    </rPh>
    <phoneticPr fontId="75"/>
  </si>
  <si>
    <t>介護職員等処遇改善加算（Ⅰ）</t>
    <rPh sb="0" eb="2">
      <t>カイゴ</t>
    </rPh>
    <rPh sb="2" eb="4">
      <t>ショクイン</t>
    </rPh>
    <rPh sb="4" eb="5">
      <t>トウ</t>
    </rPh>
    <rPh sb="5" eb="7">
      <t>ショグウ</t>
    </rPh>
    <rPh sb="7" eb="9">
      <t>カイゼン</t>
    </rPh>
    <rPh sb="9" eb="11">
      <t>カサン</t>
    </rPh>
    <phoneticPr fontId="75"/>
  </si>
  <si>
    <t xml:space="preserve">①　次の(一)及び(二)のいずれにも適合し、かつ賃金改善に要する費用の見込額がこの加算の算定見込額以上となる賃金改善に関する計画の策定、計画に基づく措置
</t>
    <rPh sb="24" eb="26">
      <t>チンギン</t>
    </rPh>
    <rPh sb="26" eb="28">
      <t>カイゼン</t>
    </rPh>
    <rPh sb="29" eb="30">
      <t>ヨウ</t>
    </rPh>
    <rPh sb="32" eb="34">
      <t>ヒヨウ</t>
    </rPh>
    <rPh sb="35" eb="38">
      <t>ミコミガク</t>
    </rPh>
    <rPh sb="41" eb="43">
      <t>カサン</t>
    </rPh>
    <rPh sb="44" eb="46">
      <t>サンテイ</t>
    </rPh>
    <rPh sb="46" eb="49">
      <t>ミコミガク</t>
    </rPh>
    <rPh sb="49" eb="51">
      <t>イジョウ</t>
    </rPh>
    <phoneticPr fontId="75"/>
  </si>
  <si>
    <t>介護職員処遇改善計画書</t>
    <rPh sb="0" eb="2">
      <t>カイゴ</t>
    </rPh>
    <rPh sb="2" eb="4">
      <t>ショクイン</t>
    </rPh>
    <rPh sb="4" eb="6">
      <t>ショグウ</t>
    </rPh>
    <rPh sb="6" eb="8">
      <t>カイゼン</t>
    </rPh>
    <rPh sb="8" eb="11">
      <t>ケイカクショ</t>
    </rPh>
    <phoneticPr fontId="75"/>
  </si>
  <si>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</si>
  <si>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75"/>
  </si>
  <si>
    <t xml:space="preserve">②　改善計画書の作成、周知、届出
</t>
  </si>
  <si>
    <t xml:space="preserve">③　賃金改善の実施
</t>
  </si>
  <si>
    <t xml:space="preserve">④　処遇改善に関する実績の報告
</t>
  </si>
  <si>
    <t>実績報告書</t>
    <rPh sb="0" eb="2">
      <t>ジッセキ</t>
    </rPh>
    <rPh sb="2" eb="5">
      <t>ホウコクショ</t>
    </rPh>
    <phoneticPr fontId="75"/>
  </si>
  <si>
    <t xml:space="preserve">⑤　前12月間に労働関係の法令に違反し、罰金以上の刑
</t>
    <rPh sb="8" eb="10">
      <t>ロウドウ</t>
    </rPh>
    <rPh sb="10" eb="12">
      <t>カンケイ</t>
    </rPh>
    <phoneticPr fontId="75"/>
  </si>
  <si>
    <t>なし</t>
  </si>
  <si>
    <t xml:space="preserve">⑥　労働保険料の納付
</t>
  </si>
  <si>
    <t>適正に納付</t>
    <rPh sb="0" eb="2">
      <t>テキセイ</t>
    </rPh>
    <rPh sb="3" eb="5">
      <t>ノウフ</t>
    </rPh>
    <phoneticPr fontId="75"/>
  </si>
  <si>
    <t xml:space="preserve">⑦　次の(一)、(二)、（三)のいずれにも適合
</t>
  </si>
  <si>
    <t>適合</t>
    <rPh sb="0" eb="2">
      <t>テキゴウ</t>
    </rPh>
    <phoneticPr fontId="75"/>
  </si>
  <si>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</si>
  <si>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</si>
  <si>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研修計画書</t>
    <rPh sb="0" eb="2">
      <t>ケンシュウ</t>
    </rPh>
    <rPh sb="2" eb="4">
      <t>ケイカク</t>
    </rPh>
    <rPh sb="4" eb="5">
      <t>ショ</t>
    </rPh>
    <phoneticPr fontId="75"/>
  </si>
  <si>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</si>
  <si>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</si>
  <si>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</si>
  <si>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</si>
  <si>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算定あり</t>
    <rPh sb="0" eb="2">
      <t>サンテイ</t>
    </rPh>
    <phoneticPr fontId="75"/>
  </si>
  <si>
    <t>介護職員等処遇改善加算（Ⅱ）</t>
    <rPh sb="0" eb="2">
      <t>カイゴ</t>
    </rPh>
    <rPh sb="2" eb="4">
      <t>ショクイン</t>
    </rPh>
    <rPh sb="4" eb="5">
      <t>トウ</t>
    </rPh>
    <rPh sb="5" eb="7">
      <t>ショグウ</t>
    </rPh>
    <rPh sb="7" eb="9">
      <t>カイゼン</t>
    </rPh>
    <rPh sb="9" eb="11">
      <t>カサン</t>
    </rPh>
    <phoneticPr fontId="75"/>
  </si>
  <si>
    <t xml:space="preserve">介護職員等処遇改善加算(Ⅰ)の①から⑨までのいずれにも適合すること
</t>
  </si>
  <si>
    <t>介護職員等処遇改善加算（Ⅲ）</t>
    <rPh sb="0" eb="2">
      <t>カイゴ</t>
    </rPh>
    <rPh sb="2" eb="4">
      <t>ショクイン</t>
    </rPh>
    <rPh sb="4" eb="5">
      <t>トウ</t>
    </rPh>
    <rPh sb="5" eb="7">
      <t>ショグウ</t>
    </rPh>
    <rPh sb="7" eb="9">
      <t>カイゼン</t>
    </rPh>
    <rPh sb="9" eb="11">
      <t>カサン</t>
    </rPh>
    <phoneticPr fontId="75"/>
  </si>
  <si>
    <t xml:space="preserve">介護職員等処遇改善加算(Ⅰ)の①(一)及び②から⑧までのいずれにも適合すること
</t>
  </si>
  <si>
    <t>介護職員等処遇改善加算（Ⅳ）</t>
    <rPh sb="0" eb="2">
      <t>カイゴ</t>
    </rPh>
    <rPh sb="2" eb="4">
      <t>ショクイン</t>
    </rPh>
    <rPh sb="4" eb="5">
      <t>トウ</t>
    </rPh>
    <rPh sb="5" eb="7">
      <t>ショグウ</t>
    </rPh>
    <rPh sb="7" eb="9">
      <t>カイゼン</t>
    </rPh>
    <rPh sb="9" eb="11">
      <t>カサン</t>
    </rPh>
    <phoneticPr fontId="75"/>
  </si>
  <si>
    <t xml:space="preserve">介護職員等処遇改善加算(Ⅰ)の①(一)、②から⑥まで、⑦(一)から(二)まで及び⑧のいずれにも適合すること
</t>
  </si>
  <si>
    <t>.</t>
  </si>
  <si>
    <t>あり</t>
    <phoneticPr fontId="75"/>
  </si>
  <si>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</si>
  <si>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1"/>
  </si>
  <si>
    <t>LIFEへの登録</t>
    <rPh sb="6" eb="8">
      <t>トウロク</t>
    </rPh>
    <phoneticPr fontId="11"/>
  </si>
  <si>
    <t>１ なし</t>
  </si>
  <si>
    <t>２ 看護職員</t>
    <rPh sb="2" eb="4">
      <t>カンゴシ</t>
    </rPh>
    <rPh sb="4" eb="6">
      <t>ショクイン</t>
    </rPh>
    <phoneticPr fontId="11"/>
  </si>
  <si>
    <t>３ 介護職員</t>
    <rPh sb="2" eb="4">
      <t>カイゴシ</t>
    </rPh>
    <rPh sb="4" eb="6">
      <t>ショクイン</t>
    </rPh>
    <phoneticPr fontId="11"/>
  </si>
  <si>
    <t>高齢者虐待防止措置実施の有無</t>
  </si>
  <si>
    <t>１ 減算型</t>
  </si>
  <si>
    <t>２ 基準型</t>
  </si>
  <si>
    <t>業務継続計画策定の有無</t>
  </si>
  <si>
    <t>感染症又は災害の発生を理由とする利用者数の減少が一定以上生じている場合の対応</t>
  </si>
  <si>
    <t>２ あり</t>
  </si>
  <si>
    <t>１ 対応不可</t>
    <rPh sb="2" eb="4">
      <t>タイオウフ</t>
    </rPh>
    <rPh sb="4" eb="6">
      <t>フカ</t>
    </rPh>
    <phoneticPr fontId="11"/>
  </si>
  <si>
    <t>２ 対応可</t>
  </si>
  <si>
    <t>認知症対応型通所介護</t>
  </si>
  <si>
    <t>入浴介助加算</t>
  </si>
  <si>
    <t>２ 加算Ⅰ</t>
  </si>
  <si>
    <t>３ 加算Ⅱ</t>
  </si>
  <si>
    <t>生活機能向上連携加算</t>
  </si>
  <si>
    <t>３ 加算Ⅰ</t>
  </si>
  <si>
    <t>２ 加算Ⅱ</t>
  </si>
  <si>
    <t>個別機能訓練加算</t>
    <rPh sb="0" eb="2">
      <t>コベツカ</t>
    </rPh>
    <rPh sb="6" eb="8">
      <t>カサン</t>
    </rPh>
    <phoneticPr fontId="11"/>
  </si>
  <si>
    <t>ADL維持等加算〔申出〕の有無</t>
    <rPh sb="3" eb="5">
      <t>イジト</t>
    </rPh>
    <rPh sb="5" eb="6">
      <t>トウカ</t>
    </rPh>
    <rPh sb="6" eb="8">
      <t>カサンモ</t>
    </rPh>
    <rPh sb="9" eb="11">
      <t>モウシデウ</t>
    </rPh>
    <rPh sb="13" eb="15">
      <t>ウム</t>
    </rPh>
    <phoneticPr fontId="11"/>
  </si>
  <si>
    <t>若年性認知症利用者受入加算</t>
    <rPh sb="0" eb="3">
      <t>ジャクネンセイニ</t>
    </rPh>
    <rPh sb="3" eb="6">
      <t>ニンチショウリ</t>
    </rPh>
    <rPh sb="6" eb="9">
      <t>リヨウシャウ</t>
    </rPh>
    <rPh sb="9" eb="11">
      <t>ウケイレカ</t>
    </rPh>
    <rPh sb="11" eb="13">
      <t>カサン</t>
    </rPh>
    <phoneticPr fontId="11"/>
  </si>
  <si>
    <t>栄養アセスメント・栄養改善体制</t>
  </si>
  <si>
    <t>口腔機能向上加算</t>
    <rPh sb="6" eb="8">
      <t>カサン</t>
    </rPh>
    <phoneticPr fontId="11"/>
  </si>
  <si>
    <t>科学的介護推進体制加算</t>
    <rPh sb="0" eb="3">
      <t>カガクテキカ</t>
    </rPh>
    <rPh sb="3" eb="5">
      <t>カイゴス</t>
    </rPh>
    <rPh sb="5" eb="7">
      <t>スイシンタ</t>
    </rPh>
    <rPh sb="7" eb="9">
      <t>タイセイカ</t>
    </rPh>
    <rPh sb="9" eb="11">
      <t>カサン</t>
    </rPh>
    <phoneticPr fontId="11"/>
  </si>
  <si>
    <t>サービス提供体制強化加算</t>
    <rPh sb="4" eb="6">
      <t>テイキョウタ</t>
    </rPh>
    <rPh sb="6" eb="8">
      <t>タイセイキ</t>
    </rPh>
    <rPh sb="8" eb="10">
      <t>キョウカカ</t>
    </rPh>
    <rPh sb="10" eb="12">
      <t>カサン</t>
    </rPh>
    <phoneticPr fontId="11"/>
  </si>
  <si>
    <t>５ 加算Ⅰ</t>
  </si>
  <si>
    <t>４ 加算Ⅱ</t>
  </si>
  <si>
    <t>６ 加算Ⅲ</t>
  </si>
  <si>
    <t>介護職員等処遇改善加算</t>
  </si>
  <si>
    <t>７ 加算Ⅰイ</t>
  </si>
  <si>
    <t>Ｓ 加算Ⅰロ</t>
    <rPh sb="2" eb="4">
      <t>カサン</t>
    </rPh>
    <phoneticPr fontId="11"/>
  </si>
  <si>
    <t>８ 加算Ⅱイ</t>
    <rPh sb="2" eb="4">
      <t>カサン</t>
    </rPh>
    <phoneticPr fontId="11"/>
  </si>
  <si>
    <t>Ｔ 加算Ⅱロ</t>
    <rPh sb="2" eb="4">
      <t>カサン</t>
    </rPh>
    <phoneticPr fontId="11"/>
  </si>
  <si>
    <t>９ 加算Ⅲ</t>
  </si>
  <si>
    <t>Ａ 加算Ⅳ</t>
  </si>
  <si>
    <r>
      <t>介 護 給 付 費 算 定 に 係 る 体 制 等 状 況 一 覧 表</t>
    </r>
    <r>
      <rPr>
        <sz val="14"/>
        <rFont val="HGSｺﾞｼｯｸM"/>
        <family val="3"/>
        <charset val="128"/>
      </rPr>
      <t>（主たる事業所の所在地以外の場所で一部実施する場合の出張所等の状況）</t>
    </r>
  </si>
  <si>
    <t>ADL維持等加算〔申出〕の有無</t>
  </si>
  <si>
    <t>２ 看護職員</t>
    <rPh sb="2" eb="4">
      <t>カンゴシ</t>
    </rPh>
    <rPh sb="4" eb="6">
      <t>ショクイン</t>
    </rPh>
    <phoneticPr fontId="11"/>
  </si>
  <si>
    <t>３ 介護職員</t>
    <rPh sb="2" eb="4">
      <t>カイゴシ</t>
    </rPh>
    <rPh sb="4" eb="6">
      <t>ショクイン</t>
    </rPh>
    <phoneticPr fontId="11"/>
  </si>
  <si>
    <t>介護予防認知症対応型</t>
  </si>
  <si>
    <t>１ 対応不可</t>
    <rPh sb="2" eb="4">
      <t>タイオウフ</t>
    </rPh>
    <rPh sb="4" eb="6">
      <t>フカ</t>
    </rPh>
    <phoneticPr fontId="11"/>
  </si>
  <si>
    <t>通所介護</t>
  </si>
  <si>
    <t>個別機能訓練加算</t>
    <rPh sb="0" eb="2">
      <t>コベツカ</t>
    </rPh>
    <rPh sb="6" eb="8">
      <t>カサン</t>
    </rPh>
    <phoneticPr fontId="11"/>
  </si>
  <si>
    <t>若年性認知症利用者受入加算</t>
    <rPh sb="0" eb="3">
      <t>ジャクネンセイニ</t>
    </rPh>
    <rPh sb="3" eb="6">
      <t>ニンチショウリ</t>
    </rPh>
    <rPh sb="6" eb="9">
      <t>リヨウシャウ</t>
    </rPh>
    <rPh sb="9" eb="11">
      <t>ウケイレカ</t>
    </rPh>
    <rPh sb="11" eb="13">
      <t>カサン</t>
    </rPh>
    <phoneticPr fontId="11"/>
  </si>
  <si>
    <t>口腔機能向上加算</t>
    <rPh sb="6" eb="8">
      <t>カサン</t>
    </rPh>
    <phoneticPr fontId="11"/>
  </si>
  <si>
    <t>科学的介護推進体制加算</t>
    <rPh sb="0" eb="3">
      <t>カガクテキカ</t>
    </rPh>
    <rPh sb="3" eb="5">
      <t>カイゴス</t>
    </rPh>
    <rPh sb="5" eb="7">
      <t>スイシンタ</t>
    </rPh>
    <rPh sb="7" eb="9">
      <t>タイセイカ</t>
    </rPh>
    <rPh sb="9" eb="11">
      <t>カサン</t>
    </rPh>
    <phoneticPr fontId="11"/>
  </si>
  <si>
    <t>サービス提供体制強化加算</t>
    <rPh sb="4" eb="6">
      <t>テイキョウタ</t>
    </rPh>
    <rPh sb="6" eb="8">
      <t>タイセイキ</t>
    </rPh>
    <rPh sb="8" eb="10">
      <t>キョウカカ</t>
    </rPh>
    <rPh sb="10" eb="12">
      <t>カサン</t>
    </rPh>
    <phoneticPr fontId="11"/>
  </si>
  <si>
    <t>Ｓ 加算Ⅰロ</t>
    <rPh sb="2" eb="4">
      <t>カサン</t>
    </rPh>
    <phoneticPr fontId="11"/>
  </si>
  <si>
    <t>８ 加算Ⅱイ</t>
    <rPh sb="2" eb="4">
      <t>カサン</t>
    </rPh>
    <phoneticPr fontId="11"/>
  </si>
  <si>
    <t>Ｔ 加算Ⅱロ</t>
    <rPh sb="2" eb="4">
      <t>カサン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</si>
</sst>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 &quot;¥&quot;* #,##0_ ;_ &quot;¥&quot;* \-#,##0_ ;_ &quot;¥&quot;* &quot;-&quot;_ ;_ @_ "/>
    <numFmt numFmtId="176" formatCode="0.0%"/>
    <numFmt numFmtId="177" formatCode="####&quot;年&quot;"/>
    <numFmt numFmtId="178" formatCode="#,##0.0;[Red]\-#,##0.0"/>
    <numFmt numFmtId="179" formatCode="0.0"/>
    <numFmt numFmtId="180" formatCode="0_ "/>
    <numFmt numFmtId="181" formatCode="[$-411]ggge&quot;年&quot;m&quot;月&quot;;@"/>
    <numFmt numFmtId="182" formatCode="#,##0.000000;[Red]\-#,##0.000000"/>
    <numFmt numFmtId="183" formatCode="&quot;令&quot;&quot;和&quot;0&quot;年&quot;"/>
    <numFmt numFmtId="184" formatCode="#,##0_ ;[Red]\-#,##0\ "/>
    <numFmt numFmtId="185" formatCode="0.000"/>
    <numFmt numFmtId="186" formatCode="0_ ;[Red]\-0\ "/>
    <numFmt numFmtId="187" formatCode="0.0_ "/>
    <numFmt numFmtId="188" formatCode="[$-411]ge\.m\.d;@"/>
  </numFmts>
  <fonts count="8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sz val="16"/>
      <name val="HGSｺﾞｼｯｸM"/>
      <family val="3"/>
      <charset val="128"/>
    </font>
    <font>
      <strike/>
      <sz val="11"/>
      <name val="HGSｺﾞｼｯｸM"/>
      <family val="3"/>
      <charset val="128"/>
    </font>
    <font>
      <u/>
      <sz val="11"/>
      <name val="HGSｺﾞｼｯｸM"/>
      <family val="3"/>
      <charset val="128"/>
    </font>
    <font>
      <sz val="10.5"/>
      <name val="ＭＳ 明朝"/>
      <family val="1"/>
      <charset val="128"/>
    </font>
    <font>
      <sz val="12"/>
      <name val="ＭＳ Ｐゴシック"/>
      <family val="3"/>
      <charset val="128"/>
    </font>
    <font>
      <sz val="9"/>
      <name val="ＭＳ Ｐゴシック"/>
      <family val="3"/>
      <charset val="128"/>
    </font>
    <font>
      <u/>
      <sz val="9"/>
      <name val="ＭＳ Ｐゴシック"/>
      <family val="3"/>
      <charset val="128"/>
    </font>
    <font>
      <sz val="11"/>
      <color theme="1"/>
      <name val="游ゴシック"/>
      <family val="2"/>
      <scheme val="minor"/>
    </font>
    <font>
      <b/>
      <sz val="20"/>
      <name val="ＭＳ Ｐゴシック"/>
      <family val="3"/>
      <charset val="128"/>
    </font>
    <font>
      <b/>
      <sz val="11"/>
      <name val="ＭＳ Ｐゴシック"/>
      <family val="3"/>
      <charset val="128"/>
    </font>
    <font>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sz val="7"/>
      <name val="HGSｺﾞｼｯｸM"/>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14"/>
      <name val="ＭＳ Ｐゴシック"/>
      <family val="3"/>
      <charset val="128"/>
    </font>
    <font>
      <b/>
      <sz val="12"/>
      <name val="ＭＳ Ｐゴシック"/>
      <family val="3"/>
      <charset val="128"/>
    </font>
    <font>
      <sz val="9"/>
      <color theme="1"/>
      <name val="ＭＳ Ｐゴシック"/>
      <family val="3"/>
      <charset val="128"/>
    </font>
    <font>
      <sz val="6"/>
      <name val="ＭＳ ゴシック"/>
      <family val="3"/>
      <charset val="128"/>
    </font>
    <font>
      <b/>
      <u/>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4"/>
      <color rgb="FFFF0000"/>
      <name val="Meiryo UI"/>
      <family val="3"/>
      <charset val="128"/>
    </font>
    <font>
      <sz val="14"/>
      <name val="Meiryo UI"/>
      <family val="3"/>
      <charset val="128"/>
    </font>
    <font>
      <sz val="11"/>
      <color theme="1"/>
      <name val="BIZ UDPゴシック"/>
      <family val="3"/>
      <charset val="128"/>
    </font>
    <font>
      <sz val="10"/>
      <color theme="1"/>
      <name val="Meiryo UI"/>
      <family val="3"/>
      <charset val="128"/>
    </font>
    <font>
      <u/>
      <sz val="11"/>
      <color theme="1"/>
      <name val="Meiryo UI"/>
      <family val="3"/>
      <charset val="128"/>
    </font>
    <font>
      <sz val="11"/>
      <color rgb="FFFF0000"/>
      <name val="Meiryo UI"/>
      <family val="3"/>
      <charset val="128"/>
    </font>
    <font>
      <b/>
      <sz val="12"/>
      <name val="HGSｺﾞｼｯｸM"/>
      <family val="3"/>
      <charset val="128"/>
    </font>
    <font>
      <strike/>
      <sz val="11"/>
      <name val="ＭＳ Ｐゴシック"/>
      <family val="3"/>
      <charset val="128"/>
    </font>
    <font>
      <sz val="20"/>
      <name val="HGSｺﾞｼｯｸM"/>
      <family val="3"/>
      <charset val="128"/>
    </font>
    <font>
      <sz val="12"/>
      <name val="HGPｺﾞｼｯｸE"/>
      <family val="3"/>
      <charset val="128"/>
    </font>
    <font>
      <sz val="11"/>
      <color indexed="8"/>
      <name val="ＭＳ Ｐゴシック"/>
      <family val="3"/>
      <charset val="128"/>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14"/>
      <name val="HGSｺﾞｼｯｸM"/>
      <family val="3"/>
      <charset val="128"/>
    </font>
    <font>
      <sz val="11"/>
      <name val="ＭＳ Ｐゴシック"/>
      <family val="3"/>
    </font>
    <font>
      <b/>
      <sz val="20"/>
      <name val="ＭＳ ゴシック"/>
      <family val="3"/>
    </font>
    <font>
      <b/>
      <sz val="10"/>
      <name val="ＭＳ ゴシック"/>
      <family val="3"/>
    </font>
    <font>
      <sz val="6"/>
      <name val="ＭＳ Ｐゴシック"/>
      <family val="3"/>
    </font>
    <font>
      <sz val="10"/>
      <name val="ＭＳ ゴシック"/>
      <family val="3"/>
    </font>
    <font>
      <sz val="9"/>
      <name val="ＭＳ ゴシック"/>
      <family val="3"/>
    </font>
    <font>
      <sz val="12"/>
      <name val="ＭＳ ゴシック"/>
      <family val="3"/>
    </font>
    <font>
      <sz val="12"/>
      <color rgb="FFFF0000"/>
      <name val="ＭＳ ゴシック"/>
      <family val="3"/>
    </font>
    <font>
      <sz val="12"/>
      <name val="ＭＳ Ｐゴシック"/>
      <family val="3"/>
    </font>
    <font>
      <sz val="8"/>
      <name val="ＭＳ ゴシック"/>
      <family val="3"/>
      <charset val="128"/>
    </font>
    <font>
      <sz val="9"/>
      <name val="ＭＳ Ｐゴシック"/>
      <family val="3"/>
    </font>
    <font>
      <sz val="8"/>
      <name val="ＭＳ Ｐゴシック"/>
      <family val="3"/>
    </font>
    <font>
      <sz val="11"/>
      <name val="ＭＳ ゴシック"/>
      <family val="3"/>
    </font>
    <font>
      <sz val="10"/>
      <name val="ＭＳ Ｐゴシック"/>
      <family val="3"/>
    </font>
    <font>
      <sz val="11"/>
      <color indexed="8"/>
      <name val="ＭＳ Ｐゴシック"/>
      <family val="3"/>
    </font>
    <font>
      <sz val="11"/>
      <color rgb="FFFF0000"/>
      <name val="ＭＳ ゴシック"/>
      <family val="3"/>
    </font>
    <font>
      <sz val="9"/>
      <color indexed="81"/>
      <name val="MS P ゴシック"/>
      <family val="3"/>
      <charset val="128"/>
    </font>
  </fonts>
  <fills count="1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4AF"/>
        <bgColor indexed="64"/>
      </patternFill>
    </fill>
    <fill>
      <patternFill patternType="solid">
        <fgColor rgb="FFFFCE6D"/>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
      <patternFill patternType="solid">
        <fgColor indexed="9"/>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dotted">
        <color indexed="64"/>
      </left>
      <right/>
      <top style="dotted">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thin">
        <color indexed="64"/>
      </left>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bottom style="thin">
        <color indexed="64"/>
      </bottom>
      <diagonal/>
    </border>
  </borders>
  <cellStyleXfs count="25">
    <xf numFmtId="0" fontId="0" fillId="0" borderId="0"/>
    <xf numFmtId="0" fontId="9"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0" fontId="9" fillId="0" borderId="0">
      <alignment vertical="center"/>
    </xf>
    <xf numFmtId="0" fontId="4" fillId="0" borderId="0">
      <alignment vertical="center"/>
    </xf>
    <xf numFmtId="38" fontId="4" fillId="0" borderId="0" applyFont="0" applyFill="0" applyBorder="0" applyAlignment="0" applyProtection="0">
      <alignment vertical="center"/>
    </xf>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3" fillId="0" borderId="0">
      <alignment vertical="center"/>
    </xf>
    <xf numFmtId="0" fontId="3" fillId="0" borderId="0">
      <alignment vertical="center"/>
    </xf>
    <xf numFmtId="0" fontId="9" fillId="0" borderId="0"/>
    <xf numFmtId="0" fontId="44" fillId="0" borderId="0">
      <alignment vertical="center"/>
    </xf>
    <xf numFmtId="38" fontId="44"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0" fontId="1"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2" fillId="0" borderId="0">
      <alignment vertical="center"/>
    </xf>
  </cellStyleXfs>
  <cellXfs count="1272">
    <xf numFmtId="0" fontId="0" fillId="0" borderId="0" xfId="0"/>
    <xf numFmtId="0" fontId="10" fillId="0" borderId="0" xfId="1" applyFont="1" applyFill="1" applyAlignment="1">
      <alignment horizontal="left" vertical="center"/>
    </xf>
    <xf numFmtId="0" fontId="10" fillId="0" borderId="0" xfId="1" applyFont="1" applyFill="1" applyAlignment="1"/>
    <xf numFmtId="0" fontId="10" fillId="0" borderId="0" xfId="1" applyFont="1" applyFill="1" applyAlignment="1">
      <alignment horizontal="left"/>
    </xf>
    <xf numFmtId="0" fontId="10" fillId="0" borderId="0" xfId="1" applyFont="1" applyFill="1" applyAlignment="1">
      <alignment vertical="center"/>
    </xf>
    <xf numFmtId="0" fontId="10" fillId="0" borderId="6" xfId="1" applyFont="1" applyFill="1" applyBorder="1" applyAlignment="1">
      <alignment vertical="center" wrapText="1"/>
    </xf>
    <xf numFmtId="0" fontId="10" fillId="0" borderId="0" xfId="1" applyFont="1" applyFill="1" applyBorder="1" applyAlignment="1">
      <alignment horizontal="justify" vertical="center" wrapText="1"/>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10" fillId="0" borderId="54" xfId="1" applyFont="1" applyFill="1" applyBorder="1" applyAlignment="1">
      <alignment horizontal="center" vertical="center" textRotation="255"/>
    </xf>
    <xf numFmtId="0" fontId="10" fillId="0" borderId="3" xfId="1" applyFont="1" applyFill="1" applyBorder="1" applyAlignment="1">
      <alignment horizontal="justify"/>
    </xf>
    <xf numFmtId="0" fontId="10" fillId="0" borderId="3" xfId="1" applyFont="1" applyFill="1" applyBorder="1" applyAlignment="1"/>
    <xf numFmtId="0" fontId="10" fillId="0" borderId="4" xfId="1" applyFont="1" applyFill="1" applyBorder="1" applyAlignment="1"/>
    <xf numFmtId="0" fontId="10" fillId="0" borderId="56" xfId="1" applyFont="1" applyFill="1" applyBorder="1" applyAlignment="1">
      <alignment horizontal="left"/>
    </xf>
    <xf numFmtId="0" fontId="10" fillId="0" borderId="20" xfId="1" applyFont="1" applyFill="1" applyBorder="1" applyAlignment="1">
      <alignment horizontal="justify" wrapText="1"/>
    </xf>
    <xf numFmtId="0" fontId="10" fillId="0" borderId="20" xfId="1" applyFont="1" applyFill="1" applyBorder="1" applyAlignment="1"/>
    <xf numFmtId="0" fontId="10" fillId="0" borderId="20" xfId="1" applyFont="1" applyFill="1" applyBorder="1" applyAlignment="1">
      <alignment horizontal="left" vertical="center"/>
    </xf>
    <xf numFmtId="0" fontId="23" fillId="0" borderId="0" xfId="1" applyFont="1" applyFill="1" applyAlignment="1">
      <alignment horizontal="justify"/>
    </xf>
    <xf numFmtId="0" fontId="25" fillId="0" borderId="0" xfId="0" applyFont="1" applyFill="1" applyAlignment="1">
      <alignment vertical="center"/>
    </xf>
    <xf numFmtId="0" fontId="30" fillId="0" borderId="0" xfId="0" applyFont="1" applyFill="1" applyAlignment="1">
      <alignment vertical="center"/>
    </xf>
    <xf numFmtId="49" fontId="30" fillId="9" borderId="1" xfId="0" applyNumberFormat="1" applyFont="1" applyFill="1" applyBorder="1" applyAlignment="1">
      <alignment horizontal="center" vertical="center" wrapText="1"/>
    </xf>
    <xf numFmtId="0" fontId="0" fillId="0" borderId="0" xfId="0" applyFont="1" applyAlignment="1">
      <alignment vertical="center"/>
    </xf>
    <xf numFmtId="49" fontId="25" fillId="0" borderId="0" xfId="0" applyNumberFormat="1" applyFont="1" applyFill="1" applyBorder="1" applyAlignment="1">
      <alignment horizontal="left" vertical="center" wrapText="1"/>
    </xf>
    <xf numFmtId="49" fontId="25" fillId="0" borderId="9" xfId="0" applyNumberFormat="1" applyFont="1" applyFill="1" applyBorder="1" applyAlignment="1">
      <alignment horizontal="left" vertical="center" wrapText="1"/>
    </xf>
    <xf numFmtId="0" fontId="25" fillId="0" borderId="0" xfId="0" applyFont="1" applyFill="1" applyBorder="1" applyAlignment="1">
      <alignment vertical="center"/>
    </xf>
    <xf numFmtId="0" fontId="25" fillId="0" borderId="9" xfId="0" applyFont="1" applyFill="1" applyBorder="1" applyAlignment="1">
      <alignment vertical="center"/>
    </xf>
    <xf numFmtId="0" fontId="0" fillId="0" borderId="0" xfId="0" applyFont="1" applyBorder="1" applyAlignment="1">
      <alignment vertical="center"/>
    </xf>
    <xf numFmtId="0" fontId="0" fillId="0" borderId="9" xfId="0" applyFont="1" applyBorder="1" applyAlignment="1">
      <alignment vertical="center"/>
    </xf>
    <xf numFmtId="0" fontId="25" fillId="0" borderId="8" xfId="0" applyFont="1" applyFill="1" applyBorder="1" applyAlignment="1">
      <alignment vertical="center"/>
    </xf>
    <xf numFmtId="0" fontId="31" fillId="0" borderId="9" xfId="0" applyFont="1" applyFill="1" applyBorder="1" applyAlignment="1">
      <alignment vertical="center"/>
    </xf>
    <xf numFmtId="0" fontId="25" fillId="0" borderId="10" xfId="0" applyFont="1" applyFill="1" applyBorder="1" applyAlignment="1">
      <alignment vertical="center"/>
    </xf>
    <xf numFmtId="0" fontId="25" fillId="0" borderId="11" xfId="0" applyFont="1" applyFill="1" applyBorder="1" applyAlignment="1">
      <alignment vertical="center"/>
    </xf>
    <xf numFmtId="0" fontId="31" fillId="0" borderId="11" xfId="0" applyFont="1" applyFill="1" applyBorder="1" applyAlignment="1">
      <alignment horizontal="center" vertical="center"/>
    </xf>
    <xf numFmtId="0" fontId="31" fillId="0" borderId="12" xfId="0" applyFont="1" applyFill="1" applyBorder="1" applyAlignment="1">
      <alignment vertical="center"/>
    </xf>
    <xf numFmtId="0" fontId="25" fillId="0" borderId="6" xfId="0" applyFont="1" applyFill="1" applyBorder="1" applyAlignment="1">
      <alignment horizontal="left" vertical="center" wrapText="1"/>
    </xf>
    <xf numFmtId="0" fontId="25" fillId="0" borderId="6" xfId="0" applyFont="1" applyFill="1" applyBorder="1" applyAlignment="1">
      <alignment horizontal="left" vertical="center"/>
    </xf>
    <xf numFmtId="0" fontId="25" fillId="0" borderId="0" xfId="0" applyFont="1" applyFill="1" applyBorder="1" applyAlignment="1">
      <alignment horizontal="left" vertical="center" wrapText="1"/>
    </xf>
    <xf numFmtId="0" fontId="31" fillId="0" borderId="5" xfId="0" applyFont="1" applyFill="1" applyBorder="1" applyAlignment="1">
      <alignment vertical="center"/>
    </xf>
    <xf numFmtId="0" fontId="25" fillId="0" borderId="6" xfId="0" applyFont="1" applyFill="1" applyBorder="1" applyAlignment="1">
      <alignment vertical="center"/>
    </xf>
    <xf numFmtId="0" fontId="25" fillId="0" borderId="7" xfId="0" applyFont="1" applyFill="1" applyBorder="1" applyAlignment="1">
      <alignment vertical="center"/>
    </xf>
    <xf numFmtId="0" fontId="25" fillId="10" borderId="15" xfId="0" applyFont="1" applyFill="1" applyBorder="1" applyAlignment="1">
      <alignment vertical="center"/>
    </xf>
    <xf numFmtId="0" fontId="25" fillId="10" borderId="1" xfId="0" applyFont="1" applyFill="1" applyBorder="1" applyAlignment="1">
      <alignment horizontal="center" vertical="center"/>
    </xf>
    <xf numFmtId="0" fontId="31" fillId="0" borderId="6"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31" fillId="0" borderId="7" xfId="0" applyFont="1" applyFill="1" applyBorder="1" applyAlignment="1">
      <alignment vertical="center"/>
    </xf>
    <xf numFmtId="49" fontId="25" fillId="0" borderId="1" xfId="0" applyNumberFormat="1" applyFont="1" applyFill="1" applyBorder="1" applyAlignment="1">
      <alignment horizontal="center" vertical="center" wrapText="1"/>
    </xf>
    <xf numFmtId="49" fontId="25" fillId="0" borderId="3" xfId="0" applyNumberFormat="1" applyFont="1" applyFill="1" applyBorder="1" applyAlignment="1">
      <alignment horizontal="center" vertical="top" wrapText="1"/>
    </xf>
    <xf numFmtId="0" fontId="36" fillId="0" borderId="0" xfId="0" applyFont="1" applyAlignment="1">
      <alignment vertical="center"/>
    </xf>
    <xf numFmtId="0" fontId="36" fillId="0" borderId="1" xfId="0" applyFont="1" applyBorder="1" applyAlignment="1">
      <alignment vertical="center"/>
    </xf>
    <xf numFmtId="0" fontId="36" fillId="0" borderId="0" xfId="0" applyFont="1" applyAlignment="1">
      <alignment horizontal="left" vertical="center"/>
    </xf>
    <xf numFmtId="0" fontId="37" fillId="0" borderId="0" xfId="0" applyFont="1" applyAlignment="1">
      <alignment vertical="center"/>
    </xf>
    <xf numFmtId="0" fontId="36" fillId="0" borderId="0" xfId="0" applyFont="1" applyAlignment="1">
      <alignment horizontal="right" vertical="center"/>
    </xf>
    <xf numFmtId="0" fontId="36" fillId="0" borderId="3" xfId="0" applyFont="1" applyBorder="1" applyAlignment="1">
      <alignment vertical="center"/>
    </xf>
    <xf numFmtId="0" fontId="36" fillId="0" borderId="4" xfId="0" applyFont="1" applyBorder="1" applyAlignment="1">
      <alignment vertical="center"/>
    </xf>
    <xf numFmtId="181" fontId="36" fillId="0" borderId="0" xfId="0" applyNumberFormat="1" applyFont="1" applyAlignment="1">
      <alignment horizontal="right" vertical="center"/>
    </xf>
    <xf numFmtId="58" fontId="36" fillId="0" borderId="0" xfId="0" applyNumberFormat="1" applyFont="1" applyAlignment="1">
      <alignment vertical="center"/>
    </xf>
    <xf numFmtId="0" fontId="36" fillId="0" borderId="0" xfId="0" applyFont="1" applyAlignment="1">
      <alignment horizontal="center" vertical="center"/>
    </xf>
    <xf numFmtId="182" fontId="36" fillId="0" borderId="0" xfId="11" applyNumberFormat="1" applyFont="1" applyAlignment="1">
      <alignment horizontal="right" vertical="center"/>
    </xf>
    <xf numFmtId="10" fontId="36" fillId="0" borderId="0" xfId="12" applyNumberFormat="1" applyFont="1" applyAlignment="1">
      <alignment horizontal="center" vertical="center"/>
    </xf>
    <xf numFmtId="0" fontId="38" fillId="0" borderId="0" xfId="0" applyFont="1" applyAlignment="1">
      <alignment horizontal="left" vertical="center" wrapText="1"/>
    </xf>
    <xf numFmtId="0" fontId="39" fillId="0" borderId="0" xfId="0" applyFont="1" applyAlignment="1">
      <alignment horizontal="right"/>
    </xf>
    <xf numFmtId="0" fontId="39" fillId="0" borderId="0" xfId="0" applyFont="1" applyAlignment="1">
      <alignment horizontal="left"/>
    </xf>
    <xf numFmtId="0" fontId="40" fillId="0" borderId="0" xfId="0" applyFont="1" applyAlignment="1">
      <alignment vertical="center"/>
    </xf>
    <xf numFmtId="184" fontId="9" fillId="7" borderId="7" xfId="17" applyNumberFormat="1" applyFont="1" applyFill="1" applyBorder="1" applyAlignment="1" applyProtection="1">
      <alignment vertical="center"/>
      <protection locked="0"/>
    </xf>
    <xf numFmtId="184" fontId="9" fillId="7" borderId="15" xfId="17" applyNumberFormat="1" applyFont="1" applyFill="1" applyBorder="1" applyAlignment="1" applyProtection="1">
      <alignment vertical="center"/>
      <protection locked="0"/>
    </xf>
    <xf numFmtId="2" fontId="9" fillId="0" borderId="88" xfId="17" applyNumberFormat="1" applyFont="1" applyFill="1" applyBorder="1" applyAlignment="1" applyProtection="1"/>
    <xf numFmtId="184" fontId="9" fillId="7" borderId="78" xfId="17" applyNumberFormat="1" applyFont="1" applyFill="1" applyBorder="1" applyAlignment="1" applyProtection="1">
      <alignment vertical="center"/>
      <protection locked="0"/>
    </xf>
    <xf numFmtId="184" fontId="9" fillId="7" borderId="76" xfId="17" applyNumberFormat="1" applyFont="1" applyFill="1" applyBorder="1" applyAlignment="1" applyProtection="1">
      <alignment vertical="center"/>
      <protection locked="0"/>
    </xf>
    <xf numFmtId="184" fontId="9" fillId="7" borderId="12" xfId="17" applyNumberFormat="1" applyFont="1" applyFill="1" applyBorder="1" applyAlignment="1" applyProtection="1">
      <alignment vertical="center"/>
      <protection locked="0"/>
    </xf>
    <xf numFmtId="184" fontId="9" fillId="7" borderId="13" xfId="17" applyNumberFormat="1" applyFont="1" applyFill="1" applyBorder="1" applyAlignment="1" applyProtection="1">
      <alignment vertical="center"/>
      <protection locked="0"/>
    </xf>
    <xf numFmtId="184" fontId="9" fillId="7" borderId="0" xfId="17" applyNumberFormat="1" applyFont="1" applyFill="1" applyBorder="1" applyAlignment="1" applyProtection="1">
      <alignment vertical="center"/>
      <protection locked="0"/>
    </xf>
    <xf numFmtId="184" fontId="9" fillId="7" borderId="14" xfId="17" applyNumberFormat="1" applyFont="1" applyFill="1" applyBorder="1" applyAlignment="1" applyProtection="1">
      <alignment vertical="center"/>
      <protection locked="0"/>
    </xf>
    <xf numFmtId="184" fontId="9" fillId="7" borderId="9" xfId="17" applyNumberFormat="1" applyFont="1" applyFill="1" applyBorder="1" applyAlignment="1" applyProtection="1">
      <alignment vertical="center"/>
      <protection locked="0"/>
    </xf>
    <xf numFmtId="184" fontId="9" fillId="7" borderId="16" xfId="17" applyNumberFormat="1" applyFont="1" applyFill="1" applyBorder="1" applyAlignment="1" applyProtection="1">
      <alignment vertical="center"/>
      <protection locked="0"/>
    </xf>
    <xf numFmtId="184" fontId="9" fillId="7" borderId="81" xfId="17" applyNumberFormat="1" applyFont="1" applyFill="1" applyBorder="1" applyAlignment="1" applyProtection="1">
      <alignment vertical="center"/>
      <protection locked="0"/>
    </xf>
    <xf numFmtId="184" fontId="9" fillId="7" borderId="11" xfId="17" applyNumberFormat="1" applyFont="1" applyFill="1" applyBorder="1" applyAlignment="1" applyProtection="1">
      <alignment vertical="center"/>
      <protection locked="0"/>
    </xf>
    <xf numFmtId="184" fontId="9" fillId="0" borderId="4" xfId="17" applyNumberFormat="1" applyFont="1" applyFill="1" applyBorder="1" applyAlignment="1" applyProtection="1">
      <alignment vertical="center"/>
    </xf>
    <xf numFmtId="184" fontId="9" fillId="0" borderId="1" xfId="17" applyNumberFormat="1" applyFont="1" applyFill="1" applyBorder="1" applyAlignment="1" applyProtection="1">
      <alignment vertical="center"/>
    </xf>
    <xf numFmtId="184" fontId="43" fillId="0" borderId="1" xfId="18" applyNumberFormat="1" applyFont="1" applyFill="1" applyBorder="1" applyAlignment="1" applyProtection="1">
      <alignment vertical="center"/>
    </xf>
    <xf numFmtId="2" fontId="9" fillId="12" borderId="4" xfId="17" applyNumberFormat="1" applyFont="1" applyFill="1" applyBorder="1" applyAlignment="1" applyProtection="1"/>
    <xf numFmtId="12" fontId="30" fillId="11" borderId="4" xfId="17" applyNumberFormat="1" applyFont="1" applyFill="1" applyBorder="1" applyAlignment="1" applyProtection="1">
      <alignment horizontal="center"/>
      <protection locked="0"/>
    </xf>
    <xf numFmtId="184" fontId="43" fillId="0" borderId="88" xfId="18" applyNumberFormat="1" applyFont="1" applyFill="1" applyBorder="1" applyAlignment="1" applyProtection="1">
      <alignment vertical="center"/>
    </xf>
    <xf numFmtId="185" fontId="9" fillId="12" borderId="3" xfId="17" applyNumberFormat="1" applyFont="1" applyFill="1" applyBorder="1" applyAlignment="1" applyProtection="1"/>
    <xf numFmtId="186" fontId="43" fillId="12" borderId="15" xfId="18" applyNumberFormat="1" applyFont="1" applyFill="1" applyBorder="1" applyAlignment="1" applyProtection="1">
      <alignment vertical="center"/>
    </xf>
    <xf numFmtId="185" fontId="29" fillId="12" borderId="65" xfId="17" applyNumberFormat="1" applyFont="1" applyFill="1" applyBorder="1" applyAlignment="1" applyProtection="1">
      <alignment vertical="center"/>
    </xf>
    <xf numFmtId="9" fontId="9" fillId="0" borderId="0" xfId="12" applyFont="1" applyFill="1" applyBorder="1" applyAlignment="1" applyProtection="1">
      <alignment horizontal="center" vertical="center" wrapText="1"/>
    </xf>
    <xf numFmtId="0" fontId="10" fillId="0" borderId="0" xfId="1" applyFont="1" applyFill="1" applyAlignment="1">
      <alignment horizontal="right" vertical="center"/>
    </xf>
    <xf numFmtId="0" fontId="10" fillId="0" borderId="3" xfId="1" applyFont="1" applyFill="1" applyBorder="1" applyAlignment="1">
      <alignment horizontal="left" vertical="center"/>
    </xf>
    <xf numFmtId="0" fontId="10" fillId="0" borderId="0" xfId="1" applyFont="1" applyFill="1" applyAlignment="1">
      <alignment vertical="center" wrapText="1"/>
    </xf>
    <xf numFmtId="0" fontId="15" fillId="0" borderId="102" xfId="1" applyFont="1" applyFill="1" applyBorder="1" applyAlignment="1">
      <alignment horizontal="center" vertical="center"/>
    </xf>
    <xf numFmtId="0" fontId="15" fillId="0" borderId="84" xfId="1" applyFont="1" applyFill="1" applyBorder="1" applyAlignment="1">
      <alignment horizontal="center" vertical="center"/>
    </xf>
    <xf numFmtId="0" fontId="15" fillId="0" borderId="10" xfId="1" applyFont="1" applyFill="1" applyBorder="1" applyAlignment="1">
      <alignment horizontal="center" vertical="center"/>
    </xf>
    <xf numFmtId="0" fontId="15" fillId="0" borderId="11" xfId="1" applyFont="1" applyFill="1" applyBorder="1" applyAlignment="1">
      <alignment horizontal="center" vertical="center"/>
    </xf>
    <xf numFmtId="0" fontId="10" fillId="0" borderId="55" xfId="1" applyFont="1" applyFill="1" applyBorder="1" applyAlignment="1">
      <alignment horizontal="center" wrapText="1"/>
    </xf>
    <xf numFmtId="0" fontId="10" fillId="0" borderId="55" xfId="1" applyFont="1" applyFill="1" applyBorder="1" applyAlignment="1">
      <alignment horizontal="center" vertical="center"/>
    </xf>
    <xf numFmtId="0" fontId="10" fillId="0" borderId="47" xfId="1" applyFont="1" applyFill="1" applyBorder="1" applyAlignment="1">
      <alignment horizontal="center" vertical="center"/>
    </xf>
    <xf numFmtId="49" fontId="0" fillId="0" borderId="0" xfId="0" applyNumberFormat="1" applyFont="1" applyFill="1" applyBorder="1" applyAlignment="1">
      <alignment horizontal="left" vertical="center" wrapText="1"/>
    </xf>
    <xf numFmtId="49" fontId="30" fillId="0" borderId="0" xfId="0" applyNumberFormat="1" applyFont="1" applyFill="1" applyBorder="1" applyAlignment="1">
      <alignment horizontal="left" vertical="top" wrapText="1"/>
    </xf>
    <xf numFmtId="0" fontId="25" fillId="0" borderId="5" xfId="0" applyNumberFormat="1" applyFont="1" applyFill="1" applyBorder="1" applyAlignment="1">
      <alignment horizontal="center" vertical="top" wrapText="1"/>
    </xf>
    <xf numFmtId="0" fontId="25" fillId="0" borderId="7" xfId="0" applyNumberFormat="1" applyFont="1" applyFill="1" applyBorder="1" applyAlignment="1">
      <alignment horizontal="center" vertical="top" wrapText="1"/>
    </xf>
    <xf numFmtId="0" fontId="25" fillId="0" borderId="8" xfId="0" applyNumberFormat="1" applyFont="1" applyFill="1" applyBorder="1" applyAlignment="1">
      <alignment horizontal="center" vertical="top" wrapText="1"/>
    </xf>
    <xf numFmtId="0" fontId="25" fillId="0" borderId="9" xfId="0" applyNumberFormat="1" applyFont="1" applyFill="1" applyBorder="1" applyAlignment="1">
      <alignment horizontal="center" vertical="top" wrapText="1"/>
    </xf>
    <xf numFmtId="0" fontId="25" fillId="0" borderId="10" xfId="0" applyNumberFormat="1" applyFont="1" applyFill="1" applyBorder="1" applyAlignment="1">
      <alignment horizontal="center" vertical="top" wrapText="1"/>
    </xf>
    <xf numFmtId="0" fontId="25" fillId="0" borderId="12" xfId="0" applyNumberFormat="1" applyFont="1" applyFill="1" applyBorder="1" applyAlignment="1">
      <alignment horizontal="center" vertical="top" wrapText="1"/>
    </xf>
    <xf numFmtId="49" fontId="25" fillId="0" borderId="5" xfId="0" applyNumberFormat="1" applyFont="1" applyFill="1" applyBorder="1" applyAlignment="1">
      <alignment horizontal="center" vertical="top" wrapText="1"/>
    </xf>
    <xf numFmtId="49" fontId="25" fillId="0" borderId="6" xfId="0" applyNumberFormat="1" applyFont="1" applyFill="1" applyBorder="1" applyAlignment="1">
      <alignment horizontal="center" vertical="top" wrapText="1"/>
    </xf>
    <xf numFmtId="49" fontId="25" fillId="0" borderId="7" xfId="0" applyNumberFormat="1" applyFont="1" applyFill="1" applyBorder="1" applyAlignment="1">
      <alignment horizontal="center" vertical="top" wrapText="1"/>
    </xf>
    <xf numFmtId="49" fontId="25" fillId="0" borderId="10" xfId="0" applyNumberFormat="1" applyFont="1" applyFill="1" applyBorder="1" applyAlignment="1">
      <alignment horizontal="center" vertical="top" wrapText="1"/>
    </xf>
    <xf numFmtId="49" fontId="25" fillId="0" borderId="11" xfId="0" applyNumberFormat="1" applyFont="1" applyFill="1" applyBorder="1" applyAlignment="1">
      <alignment horizontal="center" vertical="top" wrapText="1"/>
    </xf>
    <xf numFmtId="49" fontId="25" fillId="0" borderId="12" xfId="0" applyNumberFormat="1" applyFont="1" applyFill="1" applyBorder="1" applyAlignment="1">
      <alignment horizontal="center" vertical="top" wrapText="1"/>
    </xf>
    <xf numFmtId="49" fontId="25" fillId="0" borderId="8" xfId="0" applyNumberFormat="1" applyFont="1" applyFill="1" applyBorder="1" applyAlignment="1">
      <alignment horizontal="center" vertical="top" wrapText="1"/>
    </xf>
    <xf numFmtId="49" fontId="25" fillId="0" borderId="0" xfId="0" applyNumberFormat="1" applyFont="1" applyFill="1" applyBorder="1" applyAlignment="1">
      <alignment horizontal="center" vertical="top" wrapText="1"/>
    </xf>
    <xf numFmtId="49" fontId="25" fillId="0" borderId="9" xfId="0" applyNumberFormat="1" applyFont="1" applyFill="1" applyBorder="1" applyAlignment="1">
      <alignment horizontal="center" vertical="top" wrapText="1"/>
    </xf>
    <xf numFmtId="0" fontId="36" fillId="0" borderId="4" xfId="0" applyFont="1" applyBorder="1" applyAlignment="1">
      <alignment horizontal="center" vertical="center"/>
    </xf>
    <xf numFmtId="0" fontId="9" fillId="2" borderId="0" xfId="1" applyFont="1" applyFill="1" applyAlignment="1">
      <alignment horizontal="lef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10" fillId="2" borderId="0" xfId="1" applyFont="1" applyFill="1" applyAlignment="1">
      <alignment vertical="top"/>
    </xf>
    <xf numFmtId="0" fontId="10" fillId="0" borderId="6" xfId="1" applyFont="1" applyBorder="1" applyAlignment="1">
      <alignment vertical="center"/>
    </xf>
    <xf numFmtId="0" fontId="10" fillId="0" borderId="0" xfId="1" applyFont="1" applyAlignment="1">
      <alignment horizontal="left" vertical="center"/>
    </xf>
    <xf numFmtId="0" fontId="10" fillId="0" borderId="8" xfId="1" applyFont="1" applyBorder="1" applyAlignment="1">
      <alignment vertical="center"/>
    </xf>
    <xf numFmtId="0" fontId="10" fillId="0" borderId="0" xfId="1" applyFont="1" applyAlignment="1">
      <alignment vertical="top"/>
    </xf>
    <xf numFmtId="0" fontId="10" fillId="0" borderId="0" xfId="1" applyFont="1" applyAlignment="1">
      <alignment vertical="center"/>
    </xf>
    <xf numFmtId="0" fontId="10" fillId="0" borderId="9" xfId="1" applyFont="1" applyBorder="1" applyAlignment="1">
      <alignment vertical="center"/>
    </xf>
    <xf numFmtId="0" fontId="10" fillId="0" borderId="8" xfId="1" applyFont="1" applyBorder="1" applyAlignment="1">
      <alignment horizontal="left" vertical="center"/>
    </xf>
    <xf numFmtId="0" fontId="10" fillId="0" borderId="12" xfId="1" applyFont="1" applyBorder="1" applyAlignment="1">
      <alignment vertical="center"/>
    </xf>
    <xf numFmtId="0" fontId="9" fillId="2" borderId="0" xfId="1" applyFont="1" applyFill="1"/>
    <xf numFmtId="0" fontId="10" fillId="2" borderId="0" xfId="1" applyFont="1" applyFill="1"/>
    <xf numFmtId="0" fontId="10" fillId="2" borderId="0" xfId="1" applyFont="1" applyFill="1" applyAlignment="1">
      <alignment horizontal="center"/>
    </xf>
    <xf numFmtId="0" fontId="10" fillId="0" borderId="0" xfId="1" applyFont="1" applyAlignment="1">
      <alignment horizontal="center"/>
    </xf>
    <xf numFmtId="0" fontId="10" fillId="0" borderId="0" xfId="1" applyFont="1"/>
    <xf numFmtId="0" fontId="10" fillId="0" borderId="10" xfId="1" applyFont="1" applyBorder="1" applyAlignment="1">
      <alignment horizontal="center" vertical="center"/>
    </xf>
    <xf numFmtId="0" fontId="10" fillId="0" borderId="0" xfId="1" applyFont="1" applyAlignment="1">
      <alignment horizontal="right" vertical="center"/>
    </xf>
    <xf numFmtId="0" fontId="10" fillId="0" borderId="2" xfId="1" applyFont="1" applyBorder="1" applyAlignment="1">
      <alignment horizontal="center" vertical="center"/>
    </xf>
    <xf numFmtId="0" fontId="13" fillId="0" borderId="3" xfId="1" applyFont="1" applyBorder="1" applyAlignment="1">
      <alignment vertical="center"/>
    </xf>
    <xf numFmtId="0" fontId="13" fillId="0" borderId="4" xfId="1" applyFont="1" applyBorder="1" applyAlignment="1">
      <alignment vertical="center"/>
    </xf>
    <xf numFmtId="0" fontId="13" fillId="0" borderId="6" xfId="1" applyFont="1" applyBorder="1" applyAlignment="1">
      <alignment vertical="center"/>
    </xf>
    <xf numFmtId="0" fontId="13" fillId="0" borderId="7" xfId="1" applyFont="1" applyBorder="1" applyAlignment="1">
      <alignment vertical="center"/>
    </xf>
    <xf numFmtId="0" fontId="13" fillId="0" borderId="11" xfId="1" applyFont="1" applyBorder="1" applyAlignment="1">
      <alignment vertical="center"/>
    </xf>
    <xf numFmtId="0" fontId="13" fillId="0" borderId="12" xfId="1" applyFont="1" applyBorder="1" applyAlignment="1">
      <alignment vertical="center"/>
    </xf>
    <xf numFmtId="176" fontId="10" fillId="0" borderId="8" xfId="1" applyNumberFormat="1" applyFont="1" applyBorder="1" applyAlignment="1">
      <alignment horizontal="center" vertical="center"/>
    </xf>
    <xf numFmtId="0" fontId="12" fillId="0" borderId="0" xfId="1" applyFont="1" applyAlignment="1">
      <alignment horizontal="center" vertical="center"/>
    </xf>
    <xf numFmtId="0" fontId="10" fillId="0" borderId="1" xfId="1" applyFont="1" applyBorder="1" applyAlignment="1">
      <alignment horizontal="center" vertical="center"/>
    </xf>
    <xf numFmtId="0" fontId="10" fillId="0" borderId="4" xfId="1" applyFont="1" applyBorder="1" applyAlignment="1">
      <alignment horizontal="left" vertical="center"/>
    </xf>
    <xf numFmtId="0" fontId="15" fillId="0" borderId="0" xfId="1" applyFont="1" applyAlignment="1">
      <alignment horizontal="center" vertical="center"/>
    </xf>
    <xf numFmtId="176" fontId="10" fillId="0" borderId="0" xfId="1" applyNumberFormat="1" applyFont="1" applyAlignment="1">
      <alignment vertical="center"/>
    </xf>
    <xf numFmtId="176" fontId="10" fillId="0" borderId="11" xfId="1" applyNumberFormat="1" applyFont="1" applyBorder="1" applyAlignment="1">
      <alignment vertical="center"/>
    </xf>
    <xf numFmtId="0" fontId="10" fillId="0" borderId="7" xfId="1" applyFont="1" applyBorder="1" applyAlignment="1">
      <alignment vertical="center"/>
    </xf>
    <xf numFmtId="0" fontId="14" fillId="0" borderId="9" xfId="1" applyFont="1" applyBorder="1" applyAlignment="1">
      <alignment vertical="center" shrinkToFit="1"/>
    </xf>
    <xf numFmtId="0" fontId="10" fillId="0" borderId="13" xfId="1" applyFont="1" applyBorder="1" applyAlignment="1">
      <alignment horizontal="center" vertical="center"/>
    </xf>
    <xf numFmtId="0" fontId="13" fillId="0" borderId="10" xfId="1" applyFont="1" applyBorder="1" applyAlignment="1">
      <alignment horizontal="left" vertical="center"/>
    </xf>
    <xf numFmtId="0" fontId="16" fillId="0" borderId="0" xfId="1" applyFont="1" applyAlignment="1">
      <alignment vertical="top"/>
    </xf>
    <xf numFmtId="0" fontId="10" fillId="0" borderId="11" xfId="1" applyFont="1" applyBorder="1"/>
    <xf numFmtId="0" fontId="10" fillId="0" borderId="6" xfId="1" applyFont="1" applyBorder="1"/>
    <xf numFmtId="0" fontId="36" fillId="0" borderId="1" xfId="0" applyFont="1" applyBorder="1" applyAlignment="1">
      <alignment horizontal="left" vertical="center"/>
    </xf>
    <xf numFmtId="0" fontId="56" fillId="0" borderId="0" xfId="0" applyFont="1" applyAlignment="1">
      <alignment horizontal="right" vertical="center"/>
    </xf>
    <xf numFmtId="0" fontId="56" fillId="0" borderId="0" xfId="0" applyFont="1" applyAlignment="1">
      <alignment horizontal="left" vertical="center"/>
    </xf>
    <xf numFmtId="0" fontId="36" fillId="0" borderId="7" xfId="0" applyFont="1" applyBorder="1" applyAlignment="1">
      <alignment horizontal="center" vertical="center"/>
    </xf>
    <xf numFmtId="0" fontId="39" fillId="0" borderId="0" xfId="0" applyFont="1"/>
    <xf numFmtId="0" fontId="43" fillId="0" borderId="0" xfId="20" applyFont="1">
      <alignment vertical="center"/>
    </xf>
    <xf numFmtId="0" fontId="30" fillId="0" borderId="0" xfId="15" applyFont="1" applyAlignment="1">
      <alignment horizontal="left" vertical="center"/>
    </xf>
    <xf numFmtId="0" fontId="9" fillId="0" borderId="0" xfId="15" applyAlignment="1">
      <alignment horizontal="left" vertical="center"/>
    </xf>
    <xf numFmtId="0" fontId="45" fillId="0" borderId="0" xfId="16" applyFont="1">
      <alignment vertical="center"/>
    </xf>
    <xf numFmtId="0" fontId="47" fillId="0" borderId="0" xfId="15" applyFont="1" applyAlignment="1">
      <alignment horizontal="center"/>
    </xf>
    <xf numFmtId="0" fontId="30" fillId="0" borderId="0" xfId="15" applyFont="1" applyAlignment="1">
      <alignment horizontal="center" vertical="center"/>
    </xf>
    <xf numFmtId="0" fontId="43" fillId="0" borderId="0" xfId="20" applyFont="1" applyAlignment="1">
      <alignment vertical="center" wrapText="1"/>
    </xf>
    <xf numFmtId="0" fontId="43" fillId="0" borderId="0" xfId="0" applyFont="1"/>
    <xf numFmtId="0" fontId="48" fillId="0" borderId="0" xfId="15" applyFont="1" applyAlignment="1">
      <alignment vertical="center"/>
    </xf>
    <xf numFmtId="0" fontId="25" fillId="0" borderId="0" xfId="15" applyFont="1" applyAlignment="1">
      <alignment vertical="center"/>
    </xf>
    <xf numFmtId="0" fontId="49" fillId="0" borderId="0" xfId="16" applyFont="1">
      <alignment vertical="center"/>
    </xf>
    <xf numFmtId="0" fontId="25" fillId="2" borderId="5" xfId="15" applyFont="1" applyFill="1" applyBorder="1" applyAlignment="1">
      <alignment vertical="center" textRotation="255"/>
    </xf>
    <xf numFmtId="0" fontId="25" fillId="2" borderId="6" xfId="15" applyFont="1" applyFill="1" applyBorder="1" applyAlignment="1">
      <alignment vertical="center"/>
    </xf>
    <xf numFmtId="0" fontId="25" fillId="2" borderId="6" xfId="15" applyFont="1" applyFill="1" applyBorder="1" applyAlignment="1">
      <alignment horizontal="center" vertical="center"/>
    </xf>
    <xf numFmtId="0" fontId="25" fillId="2" borderId="7" xfId="15" applyFont="1" applyFill="1" applyBorder="1" applyAlignment="1">
      <alignment horizontal="center" vertical="center"/>
    </xf>
    <xf numFmtId="0" fontId="25" fillId="2" borderId="2" xfId="15" applyFont="1" applyFill="1" applyBorder="1"/>
    <xf numFmtId="0" fontId="25" fillId="2" borderId="3" xfId="15" applyFont="1" applyFill="1" applyBorder="1"/>
    <xf numFmtId="0" fontId="25" fillId="2" borderId="3" xfId="15" applyFont="1" applyFill="1" applyBorder="1" applyAlignment="1">
      <alignment horizontal="right"/>
    </xf>
    <xf numFmtId="0" fontId="25" fillId="7" borderId="3" xfId="15" applyFont="1" applyFill="1" applyBorder="1" applyAlignment="1">
      <alignment horizontal="center"/>
    </xf>
    <xf numFmtId="0" fontId="25" fillId="2" borderId="4" xfId="15" applyFont="1" applyFill="1" applyBorder="1"/>
    <xf numFmtId="0" fontId="25" fillId="2" borderId="10" xfId="15" applyFont="1" applyFill="1" applyBorder="1" applyAlignment="1">
      <alignment vertical="center" textRotation="255"/>
    </xf>
    <xf numFmtId="0" fontId="25" fillId="2" borderId="11" xfId="15" applyFont="1" applyFill="1" applyBorder="1" applyAlignment="1">
      <alignment vertical="center"/>
    </xf>
    <xf numFmtId="0" fontId="25" fillId="2" borderId="11" xfId="15" applyFont="1" applyFill="1" applyBorder="1" applyAlignment="1">
      <alignment horizontal="center" vertical="center"/>
    </xf>
    <xf numFmtId="0" fontId="25" fillId="2" borderId="12" xfId="15" applyFont="1" applyFill="1" applyBorder="1" applyAlignment="1">
      <alignment horizontal="center" vertical="center"/>
    </xf>
    <xf numFmtId="0" fontId="25" fillId="2" borderId="3" xfId="15" applyFont="1" applyFill="1" applyBorder="1" applyAlignment="1">
      <alignment horizontal="center"/>
    </xf>
    <xf numFmtId="0" fontId="25" fillId="2" borderId="1" xfId="15" applyFont="1" applyFill="1" applyBorder="1" applyAlignment="1">
      <alignment horizontal="center"/>
    </xf>
    <xf numFmtId="0" fontId="25" fillId="2" borderId="4" xfId="15" applyFont="1" applyFill="1" applyBorder="1" applyAlignment="1">
      <alignment horizontal="center"/>
    </xf>
    <xf numFmtId="12" fontId="30" fillId="0" borderId="14" xfId="15" applyNumberFormat="1" applyFont="1" applyBorder="1" applyAlignment="1">
      <alignment horizontal="center" vertical="center"/>
    </xf>
    <xf numFmtId="12" fontId="30" fillId="0" borderId="76" xfId="15" applyNumberFormat="1" applyFont="1" applyBorder="1" applyAlignment="1">
      <alignment horizontal="center" vertical="center"/>
    </xf>
    <xf numFmtId="0" fontId="30" fillId="0" borderId="76" xfId="15" applyFont="1" applyBorder="1" applyAlignment="1">
      <alignment horizontal="center" vertical="center"/>
    </xf>
    <xf numFmtId="12" fontId="30" fillId="2" borderId="15" xfId="15" applyNumberFormat="1" applyFont="1" applyFill="1" applyBorder="1" applyAlignment="1">
      <alignment horizontal="center" vertical="center"/>
    </xf>
    <xf numFmtId="12" fontId="30" fillId="2" borderId="76" xfId="15" applyNumberFormat="1" applyFont="1" applyFill="1" applyBorder="1" applyAlignment="1">
      <alignment horizontal="center" vertical="center"/>
    </xf>
    <xf numFmtId="0" fontId="30" fillId="0" borderId="77" xfId="15" applyFont="1" applyBorder="1" applyAlignment="1">
      <alignment horizontal="center" vertical="center"/>
    </xf>
    <xf numFmtId="0" fontId="30" fillId="0" borderId="5" xfId="15" applyFont="1" applyBorder="1" applyAlignment="1">
      <alignment horizontal="center" vertical="center" shrinkToFit="1"/>
    </xf>
    <xf numFmtId="0" fontId="30" fillId="0" borderId="15" xfId="15" applyFont="1" applyBorder="1" applyAlignment="1">
      <alignment horizontal="center" vertical="center"/>
    </xf>
    <xf numFmtId="0" fontId="30" fillId="0" borderId="2" xfId="15" applyFont="1" applyBorder="1" applyAlignment="1">
      <alignment horizontal="center" vertical="center" textRotation="255"/>
    </xf>
    <xf numFmtId="0" fontId="30" fillId="0" borderId="3" xfId="15" applyFont="1" applyBorder="1" applyAlignment="1">
      <alignment horizontal="center" vertical="center"/>
    </xf>
    <xf numFmtId="0" fontId="25" fillId="0" borderId="3" xfId="15" applyFont="1" applyBorder="1" applyAlignment="1">
      <alignment horizontal="left" vertical="center" wrapText="1"/>
    </xf>
    <xf numFmtId="0" fontId="30" fillId="0" borderId="4" xfId="15" applyFont="1" applyBorder="1" applyAlignment="1">
      <alignment horizontal="center" vertical="center"/>
    </xf>
    <xf numFmtId="0" fontId="30" fillId="2" borderId="2" xfId="15" applyFont="1" applyFill="1" applyBorder="1" applyAlignment="1">
      <alignment horizontal="center" vertical="center" textRotation="255"/>
    </xf>
    <xf numFmtId="0" fontId="30" fillId="2" borderId="4" xfId="15" applyFont="1" applyFill="1" applyBorder="1" applyAlignment="1">
      <alignment horizontal="center"/>
    </xf>
    <xf numFmtId="49" fontId="9" fillId="0" borderId="8" xfId="15" applyNumberFormat="1" applyBorder="1" applyAlignment="1">
      <alignment horizontal="left" shrinkToFit="1"/>
    </xf>
    <xf numFmtId="49" fontId="9" fillId="0" borderId="0" xfId="15" applyNumberFormat="1" applyAlignment="1">
      <alignment horizontal="left" shrinkToFit="1"/>
    </xf>
    <xf numFmtId="49" fontId="9" fillId="0" borderId="0" xfId="15" quotePrefix="1" applyNumberFormat="1" applyAlignment="1">
      <alignment horizontal="left" shrinkToFit="1"/>
    </xf>
    <xf numFmtId="0" fontId="9" fillId="0" borderId="6" xfId="15" applyBorder="1" applyAlignment="1">
      <alignment vertical="top" wrapText="1"/>
    </xf>
    <xf numFmtId="0" fontId="43" fillId="0" borderId="6" xfId="20" applyFont="1" applyBorder="1">
      <alignment vertical="center"/>
    </xf>
    <xf numFmtId="0" fontId="9" fillId="0" borderId="0" xfId="15" applyAlignment="1">
      <alignment vertical="top" wrapText="1"/>
    </xf>
    <xf numFmtId="0" fontId="9" fillId="0" borderId="0" xfId="15" applyAlignment="1">
      <alignment horizontal="center" vertical="center" wrapText="1"/>
    </xf>
    <xf numFmtId="0" fontId="43" fillId="0" borderId="0" xfId="20" applyFont="1" applyAlignment="1"/>
    <xf numFmtId="0" fontId="43" fillId="2" borderId="0" xfId="20" applyFont="1" applyFill="1">
      <alignment vertical="center"/>
    </xf>
    <xf numFmtId="0" fontId="10" fillId="0" borderId="3" xfId="1" applyFont="1" applyFill="1" applyBorder="1" applyAlignment="1">
      <alignment horizontal="left"/>
    </xf>
    <xf numFmtId="0" fontId="10" fillId="0" borderId="2" xfId="1" applyFont="1" applyFill="1" applyBorder="1" applyAlignment="1">
      <alignment horizontal="left" vertical="center"/>
    </xf>
    <xf numFmtId="0" fontId="10" fillId="0" borderId="0" xfId="1" applyFont="1" applyFill="1" applyAlignment="1">
      <alignment horizontal="center" vertical="center"/>
    </xf>
    <xf numFmtId="0" fontId="10" fillId="0" borderId="0" xfId="1" applyFont="1" applyFill="1" applyAlignment="1">
      <alignment horizontal="left" vertical="center" wrapText="1"/>
    </xf>
    <xf numFmtId="0" fontId="13" fillId="0" borderId="3" xfId="1" applyFont="1" applyBorder="1" applyAlignment="1">
      <alignment horizontal="left" vertical="center"/>
    </xf>
    <xf numFmtId="0" fontId="10" fillId="0" borderId="0" xfId="1" applyFont="1" applyAlignment="1">
      <alignment horizontal="center" vertical="center"/>
    </xf>
    <xf numFmtId="0" fontId="10" fillId="0" borderId="0" xfId="1" applyFont="1" applyAlignment="1">
      <alignment horizontal="center" vertical="center" wrapText="1"/>
    </xf>
    <xf numFmtId="0" fontId="10" fillId="0" borderId="3"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3" xfId="1" applyFont="1" applyBorder="1" applyAlignment="1">
      <alignment vertical="center"/>
    </xf>
    <xf numFmtId="0" fontId="10" fillId="0" borderId="11" xfId="1" applyFont="1" applyBorder="1" applyAlignment="1">
      <alignment vertical="center"/>
    </xf>
    <xf numFmtId="0" fontId="58" fillId="0" borderId="0" xfId="0" applyFont="1"/>
    <xf numFmtId="0" fontId="40" fillId="0" borderId="0" xfId="0" applyFont="1" applyAlignment="1">
      <alignment shrinkToFit="1"/>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xf numFmtId="0" fontId="40" fillId="0" borderId="1" xfId="0" applyFont="1" applyBorder="1" applyAlignment="1">
      <alignment horizontal="center" vertical="center" wrapText="1" shrinkToFit="1"/>
    </xf>
    <xf numFmtId="0" fontId="40" fillId="0" borderId="1" xfId="0" applyFont="1" applyBorder="1" applyAlignment="1">
      <alignment horizontal="center" vertical="center" shrinkToFit="1"/>
    </xf>
    <xf numFmtId="0" fontId="59" fillId="0" borderId="1" xfId="0" applyFont="1" applyBorder="1" applyAlignment="1">
      <alignment horizontal="center" vertical="center" wrapText="1" shrinkToFit="1"/>
    </xf>
    <xf numFmtId="0" fontId="40" fillId="0" borderId="1" xfId="0" applyFont="1" applyBorder="1" applyAlignment="1">
      <alignment vertical="center" wrapText="1"/>
    </xf>
    <xf numFmtId="0" fontId="40" fillId="0" borderId="1" xfId="0" applyFont="1" applyBorder="1" applyAlignment="1">
      <alignment horizontal="center" vertical="center"/>
    </xf>
    <xf numFmtId="0" fontId="59" fillId="0" borderId="1" xfId="0" applyFont="1" applyBorder="1" applyAlignment="1">
      <alignment horizontal="center" vertical="center" wrapText="1"/>
    </xf>
    <xf numFmtId="0" fontId="40" fillId="0" borderId="1" xfId="0" applyFont="1" applyBorder="1" applyAlignment="1">
      <alignment horizontal="left" vertical="center"/>
    </xf>
    <xf numFmtId="0" fontId="40" fillId="0" borderId="1" xfId="0" applyFont="1" applyBorder="1" applyAlignment="1">
      <alignment vertical="center" shrinkToFit="1"/>
    </xf>
    <xf numFmtId="0" fontId="40" fillId="0" borderId="1" xfId="0" applyFont="1" applyBorder="1" applyAlignment="1">
      <alignment horizontal="left" vertical="center" wrapText="1"/>
    </xf>
    <xf numFmtId="0" fontId="40" fillId="0" borderId="1" xfId="0" applyFont="1" applyBorder="1" applyAlignment="1">
      <alignment vertical="center" wrapText="1" shrinkToFit="1"/>
    </xf>
    <xf numFmtId="0" fontId="40" fillId="0" borderId="1" xfId="0" applyFont="1" applyBorder="1" applyAlignment="1">
      <alignment horizontal="center" vertical="center" wrapText="1"/>
    </xf>
    <xf numFmtId="0" fontId="40" fillId="0" borderId="0" xfId="0" applyFont="1" applyAlignment="1">
      <alignment vertical="center" shrinkToFit="1"/>
    </xf>
    <xf numFmtId="0" fontId="10" fillId="11" borderId="5" xfId="1" applyFont="1" applyFill="1" applyBorder="1" applyAlignment="1">
      <alignment horizontal="left"/>
    </xf>
    <xf numFmtId="0" fontId="10" fillId="11" borderId="6" xfId="1" applyFont="1" applyFill="1" applyBorder="1" applyAlignment="1">
      <alignment horizontal="left"/>
    </xf>
    <xf numFmtId="0" fontId="10" fillId="11" borderId="7" xfId="1" applyFont="1" applyFill="1" applyBorder="1" applyAlignment="1">
      <alignment horizontal="left"/>
    </xf>
    <xf numFmtId="0" fontId="10" fillId="11" borderId="10" xfId="1" applyFont="1" applyFill="1" applyBorder="1" applyAlignment="1">
      <alignment horizontal="left"/>
    </xf>
    <xf numFmtId="0" fontId="10" fillId="11" borderId="11" xfId="1" applyFont="1" applyFill="1" applyBorder="1" applyAlignment="1">
      <alignment horizontal="left"/>
    </xf>
    <xf numFmtId="0" fontId="10" fillId="11" borderId="12" xfId="1" applyFont="1" applyFill="1" applyBorder="1" applyAlignment="1">
      <alignment horizontal="left"/>
    </xf>
    <xf numFmtId="0" fontId="10" fillId="11" borderId="8" xfId="1" applyFont="1" applyFill="1" applyBorder="1" applyAlignment="1">
      <alignment horizontal="left"/>
    </xf>
    <xf numFmtId="0" fontId="10" fillId="11" borderId="0" xfId="1" applyFont="1" applyFill="1" applyBorder="1" applyAlignment="1">
      <alignment horizontal="left"/>
    </xf>
    <xf numFmtId="0" fontId="10" fillId="11" borderId="2" xfId="1" applyFont="1" applyFill="1" applyBorder="1" applyAlignment="1">
      <alignment horizontal="center" vertical="center" textRotation="255" wrapText="1"/>
    </xf>
    <xf numFmtId="0" fontId="10" fillId="11" borderId="5" xfId="1" applyFont="1" applyFill="1" applyBorder="1" applyAlignment="1">
      <alignment horizontal="center" vertical="center" textRotation="255" wrapText="1"/>
    </xf>
    <xf numFmtId="0" fontId="10" fillId="11" borderId="102" xfId="1" applyFont="1" applyFill="1" applyBorder="1" applyAlignment="1">
      <alignment horizontal="center" vertical="center" textRotation="255" wrapText="1"/>
    </xf>
    <xf numFmtId="0" fontId="10" fillId="11" borderId="10" xfId="1" applyFont="1" applyFill="1" applyBorder="1" applyAlignment="1">
      <alignment horizontal="center" vertical="center" textRotation="255" wrapText="1"/>
    </xf>
    <xf numFmtId="0" fontId="10" fillId="11" borderId="8" xfId="1" applyFont="1" applyFill="1" applyBorder="1" applyAlignment="1">
      <alignment horizontal="center" vertical="center" textRotation="255" shrinkToFit="1"/>
    </xf>
    <xf numFmtId="0" fontId="62" fillId="2" borderId="0" xfId="1" applyFont="1" applyFill="1" applyAlignment="1">
      <alignment horizontal="left" vertical="center"/>
    </xf>
    <xf numFmtId="0" fontId="9" fillId="2" borderId="0" xfId="1" applyFill="1" applyAlignment="1">
      <alignment horizontal="left" vertical="center"/>
    </xf>
    <xf numFmtId="0" fontId="9" fillId="0" borderId="0" xfId="1" applyAlignment="1">
      <alignment horizontal="left" vertical="center"/>
    </xf>
    <xf numFmtId="0" fontId="21" fillId="2" borderId="0" xfId="1" applyFont="1" applyFill="1" applyAlignment="1">
      <alignment horizontal="left" vertical="center"/>
    </xf>
    <xf numFmtId="0" fontId="9" fillId="2" borderId="0" xfId="1" applyFill="1"/>
    <xf numFmtId="0" fontId="10" fillId="14" borderId="0" xfId="1" applyFont="1" applyFill="1" applyAlignment="1">
      <alignment horizontal="left" vertical="center"/>
    </xf>
    <xf numFmtId="0" fontId="63" fillId="2" borderId="0" xfId="1" applyFont="1" applyFill="1" applyAlignment="1">
      <alignment horizontal="center" vertical="center"/>
    </xf>
    <xf numFmtId="0" fontId="63" fillId="2" borderId="0" xfId="1" applyFont="1" applyFill="1" applyAlignment="1">
      <alignment horizontal="left" vertical="center"/>
    </xf>
    <xf numFmtId="0" fontId="63" fillId="0" borderId="0" xfId="1" applyFont="1" applyAlignment="1">
      <alignment horizontal="left" vertical="center"/>
    </xf>
    <xf numFmtId="0" fontId="10" fillId="14" borderId="0" xfId="1" applyFont="1" applyFill="1" applyAlignment="1">
      <alignment vertical="top"/>
    </xf>
    <xf numFmtId="0" fontId="13" fillId="0" borderId="0" xfId="1" applyFont="1" applyAlignment="1">
      <alignment horizontal="left"/>
    </xf>
    <xf numFmtId="0" fontId="13" fillId="0" borderId="0" xfId="1" applyFont="1" applyAlignment="1">
      <alignment horizontal="justify"/>
    </xf>
    <xf numFmtId="0" fontId="13" fillId="0" borderId="0" xfId="1" applyFont="1" applyAlignment="1">
      <alignment vertical="top"/>
    </xf>
    <xf numFmtId="0" fontId="64" fillId="0" borderId="0" xfId="1" applyFont="1" applyAlignment="1">
      <alignment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1" xfId="1" applyFont="1" applyBorder="1" applyAlignment="1">
      <alignment horizontal="justify" vertical="center"/>
    </xf>
    <xf numFmtId="0" fontId="13" fillId="0" borderId="2" xfId="1" applyFont="1" applyBorder="1" applyAlignment="1">
      <alignment horizontal="justify" vertical="center"/>
    </xf>
    <xf numFmtId="0" fontId="13" fillId="0" borderId="1" xfId="1" applyFont="1" applyBorder="1" applyAlignment="1">
      <alignment horizontal="center" vertical="center" wrapText="1"/>
    </xf>
    <xf numFmtId="0" fontId="13" fillId="0" borderId="1" xfId="1" applyFont="1" applyBorder="1" applyAlignment="1">
      <alignment horizontal="justify" vertical="center" wrapText="1"/>
    </xf>
    <xf numFmtId="0" fontId="13" fillId="0" borderId="2" xfId="1" applyFont="1" applyBorder="1" applyAlignment="1">
      <alignment horizontal="justify" vertical="center" wrapText="1"/>
    </xf>
    <xf numFmtId="0" fontId="13" fillId="0" borderId="111" xfId="1" applyFont="1" applyBorder="1" applyAlignment="1">
      <alignment horizontal="justify" vertical="top" wrapText="1"/>
    </xf>
    <xf numFmtId="0" fontId="13" fillId="0" borderId="1" xfId="1" applyFont="1" applyBorder="1" applyAlignment="1">
      <alignment horizontal="justify" vertical="top" wrapText="1"/>
    </xf>
    <xf numFmtId="0" fontId="13" fillId="0" borderId="2" xfId="1" applyFont="1" applyBorder="1" applyAlignment="1">
      <alignment horizontal="center" vertical="center" wrapText="1"/>
    </xf>
    <xf numFmtId="0" fontId="13" fillId="0" borderId="15" xfId="1" applyFont="1" applyBorder="1" applyAlignment="1">
      <alignment horizontal="justify" vertical="top" wrapText="1"/>
    </xf>
    <xf numFmtId="0" fontId="13" fillId="0" borderId="15" xfId="1" applyFont="1" applyBorder="1" applyAlignment="1">
      <alignment horizontal="center" vertical="center" wrapText="1"/>
    </xf>
    <xf numFmtId="0" fontId="13" fillId="0" borderId="112" xfId="1" applyFont="1" applyBorder="1" applyAlignment="1">
      <alignment horizontal="center" vertical="center" wrapText="1"/>
    </xf>
    <xf numFmtId="0" fontId="10" fillId="0" borderId="7" xfId="1" applyFont="1" applyBorder="1"/>
    <xf numFmtId="187" fontId="15" fillId="0" borderId="1" xfId="1" applyNumberFormat="1" applyFont="1" applyBorder="1" applyAlignment="1">
      <alignment horizontal="center" vertical="center" wrapText="1"/>
    </xf>
    <xf numFmtId="0" fontId="10" fillId="0" borderId="9" xfId="1" applyFont="1" applyBorder="1"/>
    <xf numFmtId="0" fontId="13" fillId="0" borderId="5" xfId="1" applyFont="1" applyBorder="1" applyAlignment="1">
      <alignment horizontal="justify" vertical="top" wrapText="1"/>
    </xf>
    <xf numFmtId="0" fontId="13" fillId="0" borderId="6" xfId="1" applyFont="1" applyBorder="1" applyAlignment="1">
      <alignment horizontal="justify" vertical="top" wrapText="1"/>
    </xf>
    <xf numFmtId="0" fontId="13" fillId="0" borderId="8" xfId="1" applyFont="1" applyBorder="1" applyAlignment="1">
      <alignment horizontal="left"/>
    </xf>
    <xf numFmtId="0" fontId="13" fillId="0" borderId="0" xfId="1" applyFont="1"/>
    <xf numFmtId="0" fontId="13" fillId="0" borderId="9" xfId="1" applyFont="1" applyBorder="1" applyAlignment="1">
      <alignment horizontal="justify" vertical="top" wrapText="1"/>
    </xf>
    <xf numFmtId="0" fontId="13" fillId="0" borderId="0" xfId="1" applyFont="1" applyAlignment="1">
      <alignment horizontal="justify" vertical="top" wrapText="1"/>
    </xf>
    <xf numFmtId="0" fontId="13" fillId="0" borderId="10" xfId="1" applyFont="1" applyBorder="1" applyAlignment="1">
      <alignment horizontal="left"/>
    </xf>
    <xf numFmtId="0" fontId="10" fillId="0" borderId="12" xfId="1" applyFont="1" applyBorder="1"/>
    <xf numFmtId="0" fontId="65" fillId="0" borderId="0" xfId="1" applyFont="1" applyAlignment="1">
      <alignment horizontal="left" vertical="center"/>
    </xf>
    <xf numFmtId="0" fontId="10" fillId="0" borderId="28" xfId="1" applyFont="1" applyBorder="1"/>
    <xf numFmtId="0" fontId="8" fillId="2" borderId="0" xfId="21" applyFill="1">
      <alignment vertical="center"/>
    </xf>
    <xf numFmtId="0" fontId="8" fillId="2" borderId="0" xfId="21" applyFill="1" applyAlignment="1">
      <alignment horizontal="right" vertical="center"/>
    </xf>
    <xf numFmtId="0" fontId="8" fillId="2" borderId="0" xfId="21" applyFill="1" applyAlignment="1">
      <alignment horizontal="center" vertical="center"/>
    </xf>
    <xf numFmtId="0" fontId="8" fillId="3" borderId="0" xfId="21" applyFill="1" applyAlignment="1">
      <alignment horizontal="center" vertical="center"/>
    </xf>
    <xf numFmtId="0" fontId="18" fillId="2" borderId="0" xfId="21" applyFont="1" applyFill="1" applyAlignment="1">
      <alignment horizontal="center" vertical="center"/>
    </xf>
    <xf numFmtId="0" fontId="8" fillId="2" borderId="0" xfId="21" applyFill="1" applyAlignment="1">
      <alignment horizontal="center" vertical="center" shrinkToFit="1"/>
    </xf>
    <xf numFmtId="0" fontId="8" fillId="2" borderId="9" xfId="21" applyFill="1" applyBorder="1" applyAlignment="1">
      <alignment horizontal="center" vertical="center"/>
    </xf>
    <xf numFmtId="0" fontId="19" fillId="2" borderId="0" xfId="21" applyFont="1" applyFill="1">
      <alignment vertical="center"/>
    </xf>
    <xf numFmtId="0" fontId="8" fillId="3" borderId="1" xfId="21" applyFill="1" applyBorder="1" applyAlignment="1">
      <alignment horizontal="center" vertical="center"/>
    </xf>
    <xf numFmtId="0" fontId="8" fillId="2" borderId="1" xfId="21" applyFill="1" applyBorder="1">
      <alignment vertical="center"/>
    </xf>
    <xf numFmtId="177" fontId="8" fillId="0" borderId="14" xfId="21" applyNumberFormat="1" applyBorder="1" applyAlignment="1">
      <alignment horizontal="center" vertical="center"/>
    </xf>
    <xf numFmtId="0" fontId="70" fillId="2" borderId="16" xfId="21" applyFont="1" applyFill="1" applyBorder="1" applyAlignment="1">
      <alignment vertical="center" wrapText="1"/>
    </xf>
    <xf numFmtId="38" fontId="69" fillId="3" borderId="16" xfId="22" applyFont="1" applyFill="1" applyBorder="1">
      <alignment vertical="center"/>
    </xf>
    <xf numFmtId="0" fontId="8" fillId="2" borderId="16" xfId="21" applyFill="1" applyBorder="1">
      <alignment vertical="center"/>
    </xf>
    <xf numFmtId="0" fontId="8" fillId="0" borderId="1" xfId="21" applyBorder="1">
      <alignment vertical="center"/>
    </xf>
    <xf numFmtId="0" fontId="8" fillId="0" borderId="1" xfId="21" applyBorder="1" applyAlignment="1">
      <alignment horizontal="center" vertical="center"/>
    </xf>
    <xf numFmtId="0" fontId="8" fillId="2" borderId="13" xfId="21" applyFill="1" applyBorder="1" applyAlignment="1">
      <alignment horizontal="center" vertical="center"/>
    </xf>
    <xf numFmtId="0" fontId="70" fillId="2" borderId="17" xfId="21" applyFont="1" applyFill="1" applyBorder="1" applyAlignment="1">
      <alignment vertical="center" wrapText="1"/>
    </xf>
    <xf numFmtId="38" fontId="69" fillId="3" borderId="17" xfId="22" applyFont="1" applyFill="1" applyBorder="1">
      <alignment vertical="center"/>
    </xf>
    <xf numFmtId="0" fontId="8" fillId="2" borderId="17" xfId="21" applyFill="1" applyBorder="1">
      <alignment vertical="center"/>
    </xf>
    <xf numFmtId="177" fontId="8" fillId="2" borderId="14" xfId="21" applyNumberFormat="1" applyFill="1" applyBorder="1" applyAlignment="1">
      <alignment horizontal="center" vertical="center"/>
    </xf>
    <xf numFmtId="0" fontId="70" fillId="2" borderId="18" xfId="21" applyFont="1" applyFill="1" applyBorder="1" applyAlignment="1">
      <alignment vertical="center" wrapText="1"/>
    </xf>
    <xf numFmtId="38" fontId="69" fillId="3" borderId="18" xfId="22" applyFont="1" applyFill="1" applyBorder="1">
      <alignment vertical="center"/>
    </xf>
    <xf numFmtId="0" fontId="8" fillId="2" borderId="18" xfId="21" applyFill="1" applyBorder="1">
      <alignment vertical="center"/>
    </xf>
    <xf numFmtId="0" fontId="8" fillId="2" borderId="6" xfId="21" applyFill="1" applyBorder="1" applyAlignment="1">
      <alignment horizontal="center" vertical="center"/>
    </xf>
    <xf numFmtId="178" fontId="9" fillId="2" borderId="6" xfId="22" applyNumberFormat="1" applyFont="1" applyFill="1" applyBorder="1" applyAlignment="1">
      <alignment horizontal="center" vertical="center"/>
    </xf>
    <xf numFmtId="0" fontId="8" fillId="2" borderId="6" xfId="21" applyFill="1" applyBorder="1" applyAlignment="1">
      <alignment vertical="center" wrapText="1"/>
    </xf>
    <xf numFmtId="38" fontId="9" fillId="2" borderId="6" xfId="22" applyFont="1" applyFill="1" applyBorder="1">
      <alignment vertical="center"/>
    </xf>
    <xf numFmtId="0" fontId="8" fillId="2" borderId="6" xfId="21" applyFill="1" applyBorder="1">
      <alignment vertical="center"/>
    </xf>
    <xf numFmtId="38" fontId="9" fillId="2" borderId="11" xfId="22" applyFont="1" applyFill="1" applyBorder="1">
      <alignment vertical="center"/>
    </xf>
    <xf numFmtId="0" fontId="8" fillId="2" borderId="11" xfId="21" applyFill="1" applyBorder="1">
      <alignment vertical="center"/>
    </xf>
    <xf numFmtId="179" fontId="8" fillId="2" borderId="3" xfId="21" applyNumberFormat="1" applyFill="1" applyBorder="1" applyAlignment="1">
      <alignment horizontal="center" vertical="center"/>
    </xf>
    <xf numFmtId="0" fontId="8" fillId="2" borderId="8" xfId="21" applyFill="1" applyBorder="1">
      <alignment vertical="center"/>
    </xf>
    <xf numFmtId="176" fontId="69" fillId="2" borderId="0" xfId="23" applyNumberFormat="1" applyFont="1" applyFill="1" applyBorder="1" applyAlignment="1">
      <alignment horizontal="center" vertical="center"/>
    </xf>
    <xf numFmtId="0" fontId="7" fillId="2" borderId="16" xfId="21" applyFont="1" applyFill="1" applyBorder="1" applyAlignment="1">
      <alignment vertical="center" wrapText="1"/>
    </xf>
    <xf numFmtId="0" fontId="8" fillId="3" borderId="13" xfId="21" applyFill="1" applyBorder="1" applyAlignment="1">
      <alignment horizontal="center" vertical="center"/>
    </xf>
    <xf numFmtId="0" fontId="7" fillId="2" borderId="17" xfId="21" applyFont="1" applyFill="1" applyBorder="1" applyAlignment="1">
      <alignment vertical="center" wrapText="1"/>
    </xf>
    <xf numFmtId="177" fontId="8" fillId="3" borderId="14" xfId="21" applyNumberFormat="1" applyFill="1" applyBorder="1" applyAlignment="1">
      <alignment horizontal="center" vertical="center"/>
    </xf>
    <xf numFmtId="0" fontId="7" fillId="2" borderId="18" xfId="21" applyFont="1" applyFill="1" applyBorder="1" applyAlignment="1">
      <alignment vertical="center" wrapText="1"/>
    </xf>
    <xf numFmtId="0" fontId="8" fillId="2" borderId="0" xfId="21" applyFill="1" applyAlignment="1">
      <alignment horizontal="left" vertical="center"/>
    </xf>
    <xf numFmtId="0" fontId="8" fillId="2" borderId="10" xfId="21" applyFill="1" applyBorder="1">
      <alignment vertical="center"/>
    </xf>
    <xf numFmtId="0" fontId="10" fillId="2" borderId="0" xfId="1" applyFont="1" applyFill="1" applyAlignment="1">
      <alignment horizontal="left" vertical="center"/>
    </xf>
    <xf numFmtId="0" fontId="9" fillId="2" borderId="0" xfId="1" applyFill="1" applyAlignment="1">
      <alignment horizontal="center" vertical="center"/>
    </xf>
    <xf numFmtId="0" fontId="9" fillId="2" borderId="0" xfId="1" applyFont="1" applyFill="1" applyAlignment="1">
      <alignment horizontal="center" vertical="center"/>
    </xf>
    <xf numFmtId="0" fontId="10" fillId="2" borderId="0" xfId="1" applyFont="1" applyFill="1" applyAlignment="1">
      <alignment horizontal="left" vertical="center" wrapText="1"/>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0" fillId="0" borderId="0" xfId="1" applyFont="1" applyAlignment="1">
      <alignment horizontal="center" vertical="center"/>
    </xf>
    <xf numFmtId="0" fontId="73" fillId="0" borderId="11" xfId="24" applyFont="1" applyFill="1" applyBorder="1" applyAlignment="1" applyProtection="1">
      <alignment vertical="center"/>
      <protection locked="0"/>
    </xf>
    <xf numFmtId="0" fontId="76" fillId="0" borderId="0" xfId="24" applyFont="1" applyAlignment="1">
      <alignment horizontal="center" vertical="center" wrapText="1"/>
    </xf>
    <xf numFmtId="0" fontId="77" fillId="0" borderId="0" xfId="24" applyFont="1" applyAlignment="1" applyProtection="1">
      <alignment horizontal="center" vertical="center" wrapText="1"/>
      <protection locked="0"/>
    </xf>
    <xf numFmtId="0" fontId="73" fillId="0" borderId="0" xfId="24" applyFont="1" applyAlignment="1">
      <alignment horizontal="center" vertical="center" wrapText="1"/>
    </xf>
    <xf numFmtId="0" fontId="72" fillId="0" borderId="0" xfId="24">
      <alignment vertical="center"/>
    </xf>
    <xf numFmtId="0" fontId="78" fillId="0" borderId="0" xfId="24" applyFont="1">
      <alignment vertical="center"/>
    </xf>
    <xf numFmtId="0" fontId="79" fillId="0" borderId="0" xfId="24" applyFont="1">
      <alignment vertical="center"/>
    </xf>
    <xf numFmtId="0" fontId="80" fillId="0" borderId="0" xfId="24" applyFont="1" applyFill="1" applyAlignment="1">
      <alignment vertical="center"/>
    </xf>
    <xf numFmtId="0" fontId="78" fillId="15" borderId="63" xfId="24" applyFont="1" applyFill="1" applyBorder="1" applyAlignment="1" applyProtection="1">
      <alignment horizontal="center" vertical="center" wrapText="1"/>
      <protection locked="0"/>
    </xf>
    <xf numFmtId="0" fontId="78" fillId="15" borderId="61" xfId="24" applyFont="1" applyFill="1" applyBorder="1" applyAlignment="1" applyProtection="1">
      <alignment horizontal="center" vertical="center" wrapText="1"/>
      <protection locked="0"/>
    </xf>
    <xf numFmtId="0" fontId="78" fillId="5" borderId="2" xfId="24" applyFont="1" applyFill="1" applyBorder="1" applyAlignment="1" applyProtection="1">
      <alignment vertical="center" wrapText="1"/>
      <protection locked="0"/>
    </xf>
    <xf numFmtId="0" fontId="78" fillId="5" borderId="4" xfId="24" applyFont="1" applyFill="1" applyBorder="1" applyAlignment="1" applyProtection="1">
      <alignment vertical="center" wrapText="1"/>
      <protection locked="0"/>
    </xf>
    <xf numFmtId="0" fontId="80" fillId="5" borderId="1" xfId="24" applyFont="1" applyFill="1" applyBorder="1" applyAlignment="1" applyProtection="1">
      <alignment horizontal="center" vertical="center" wrapText="1"/>
      <protection locked="0"/>
    </xf>
    <xf numFmtId="0" fontId="78" fillId="0" borderId="1" xfId="24" applyFont="1" applyBorder="1" applyAlignment="1" applyProtection="1">
      <alignment horizontal="center" vertical="center" wrapText="1"/>
      <protection locked="0"/>
    </xf>
    <xf numFmtId="0" fontId="72" fillId="0" borderId="1" xfId="24" applyFont="1" applyBorder="1" applyAlignment="1" applyProtection="1">
      <alignment horizontal="center" vertical="center" wrapText="1"/>
      <protection locked="0"/>
    </xf>
    <xf numFmtId="0" fontId="82" fillId="0" borderId="0" xfId="24" applyFont="1" applyAlignment="1" applyProtection="1">
      <alignment vertical="center" wrapText="1"/>
      <protection locked="0"/>
    </xf>
    <xf numFmtId="188" fontId="83" fillId="0" borderId="0" xfId="24" applyNumberFormat="1" applyFont="1">
      <alignment vertical="center"/>
    </xf>
    <xf numFmtId="0" fontId="84" fillId="0" borderId="75" xfId="24" applyFont="1" applyFill="1" applyBorder="1" applyAlignment="1" applyProtection="1">
      <alignment horizontal="left" vertical="top" wrapText="1"/>
      <protection locked="0"/>
    </xf>
    <xf numFmtId="0" fontId="84" fillId="0" borderId="113" xfId="24" applyFont="1" applyBorder="1" applyAlignment="1" applyProtection="1">
      <alignment horizontal="center" vertical="center" shrinkToFit="1"/>
      <protection locked="0"/>
    </xf>
    <xf numFmtId="0" fontId="84" fillId="0" borderId="114" xfId="24" applyFont="1" applyBorder="1" applyAlignment="1" applyProtection="1">
      <alignment horizontal="left" vertical="center" wrapText="1" shrinkToFit="1"/>
      <protection locked="0"/>
    </xf>
    <xf numFmtId="0" fontId="76" fillId="0" borderId="70" xfId="24" applyFont="1" applyFill="1" applyBorder="1" applyAlignment="1" applyProtection="1">
      <alignment horizontal="left" vertical="top" wrapText="1"/>
      <protection locked="0"/>
    </xf>
    <xf numFmtId="0" fontId="72" fillId="0" borderId="1" xfId="24" applyFont="1" applyFill="1" applyBorder="1" applyAlignment="1">
      <alignment horizontal="center" vertical="center" shrinkToFit="1"/>
    </xf>
    <xf numFmtId="0" fontId="85" fillId="0" borderId="1" xfId="24" applyFont="1" applyFill="1" applyBorder="1" applyAlignment="1">
      <alignment horizontal="left" vertical="top" wrapText="1"/>
    </xf>
    <xf numFmtId="0" fontId="72" fillId="0" borderId="0" xfId="24" applyFont="1" applyFill="1" applyAlignment="1">
      <alignment vertical="center"/>
    </xf>
    <xf numFmtId="0" fontId="83" fillId="0" borderId="0" xfId="24" applyFont="1" applyAlignment="1">
      <alignment vertical="center" wrapText="1"/>
    </xf>
    <xf numFmtId="0" fontId="84" fillId="0" borderId="63" xfId="24" applyFont="1" applyFill="1" applyBorder="1" applyAlignment="1" applyProtection="1">
      <alignment horizontal="left" vertical="top" wrapText="1"/>
      <protection locked="0"/>
    </xf>
    <xf numFmtId="0" fontId="84" fillId="0" borderId="68" xfId="24" applyFont="1" applyBorder="1" applyAlignment="1" applyProtection="1">
      <alignment horizontal="center" vertical="center" shrinkToFit="1"/>
      <protection locked="0"/>
    </xf>
    <xf numFmtId="0" fontId="84" fillId="0" borderId="115" xfId="24" applyFont="1" applyFill="1" applyBorder="1" applyAlignment="1" applyProtection="1">
      <alignment horizontal="left" vertical="center" wrapText="1" shrinkToFit="1"/>
      <protection locked="0"/>
    </xf>
    <xf numFmtId="0" fontId="72" fillId="0" borderId="61" xfId="24" applyFont="1" applyFill="1" applyBorder="1" applyAlignment="1">
      <alignment horizontal="center" vertical="center" shrinkToFit="1"/>
    </xf>
    <xf numFmtId="0" fontId="85" fillId="0" borderId="61" xfId="24" applyFont="1" applyFill="1" applyBorder="1" applyAlignment="1">
      <alignment horizontal="left" vertical="top" wrapText="1"/>
    </xf>
    <xf numFmtId="0" fontId="84" fillId="0" borderId="62" xfId="24" applyFont="1" applyFill="1" applyBorder="1" applyAlignment="1" applyProtection="1">
      <alignment horizontal="left" vertical="top" wrapText="1"/>
      <protection locked="0"/>
    </xf>
    <xf numFmtId="0" fontId="84" fillId="0" borderId="69" xfId="24" applyFont="1" applyBorder="1" applyAlignment="1" applyProtection="1">
      <alignment horizontal="center" vertical="center" shrinkToFit="1"/>
      <protection locked="0"/>
    </xf>
    <xf numFmtId="0" fontId="84" fillId="0" borderId="72" xfId="24" applyFont="1" applyFill="1" applyBorder="1" applyAlignment="1" applyProtection="1">
      <alignment horizontal="left" vertical="center" wrapText="1" shrinkToFit="1"/>
      <protection locked="0"/>
    </xf>
    <xf numFmtId="0" fontId="72" fillId="0" borderId="13" xfId="24" applyFont="1" applyFill="1" applyBorder="1" applyAlignment="1">
      <alignment horizontal="center" vertical="center" shrinkToFit="1"/>
    </xf>
    <xf numFmtId="0" fontId="85" fillId="0" borderId="13" xfId="24" applyFont="1" applyFill="1" applyBorder="1" applyAlignment="1">
      <alignment horizontal="left" vertical="top" wrapText="1"/>
    </xf>
    <xf numFmtId="0" fontId="84" fillId="0" borderId="116" xfId="24" applyFont="1" applyBorder="1" applyAlignment="1" applyProtection="1">
      <alignment horizontal="center" vertical="center" shrinkToFit="1"/>
      <protection locked="0"/>
    </xf>
    <xf numFmtId="0" fontId="84" fillId="0" borderId="58" xfId="24" applyFont="1" applyFill="1" applyBorder="1" applyAlignment="1" applyProtection="1">
      <alignment horizontal="left" vertical="top" wrapText="1"/>
      <protection locked="0"/>
    </xf>
    <xf numFmtId="0" fontId="84" fillId="0" borderId="67" xfId="24" applyFont="1" applyBorder="1" applyAlignment="1" applyProtection="1">
      <alignment horizontal="center" vertical="center" shrinkToFit="1"/>
      <protection locked="0"/>
    </xf>
    <xf numFmtId="0" fontId="84" fillId="0" borderId="74" xfId="24" applyFont="1" applyFill="1" applyBorder="1" applyAlignment="1" applyProtection="1">
      <alignment horizontal="left" vertical="center" wrapText="1" shrinkToFit="1"/>
      <protection locked="0"/>
    </xf>
    <xf numFmtId="0" fontId="76" fillId="0" borderId="59" xfId="24" applyFont="1" applyFill="1" applyBorder="1" applyAlignment="1" applyProtection="1">
      <alignment horizontal="left" vertical="top" wrapText="1"/>
      <protection locked="0"/>
    </xf>
    <xf numFmtId="0" fontId="72" fillId="0" borderId="59" xfId="24" applyFont="1" applyFill="1" applyBorder="1" applyAlignment="1">
      <alignment horizontal="center" vertical="center" shrinkToFit="1"/>
    </xf>
    <xf numFmtId="0" fontId="85" fillId="0" borderId="59" xfId="24" applyFont="1" applyFill="1" applyBorder="1" applyAlignment="1">
      <alignment horizontal="left" vertical="top" wrapText="1"/>
    </xf>
    <xf numFmtId="0" fontId="72" fillId="0" borderId="71" xfId="24" applyFont="1" applyFill="1" applyBorder="1" applyAlignment="1">
      <alignment horizontal="center" vertical="center" shrinkToFit="1"/>
    </xf>
    <xf numFmtId="0" fontId="85" fillId="0" borderId="71" xfId="24" applyFont="1" applyFill="1" applyBorder="1" applyAlignment="1">
      <alignment horizontal="left" vertical="top" wrapText="1"/>
    </xf>
    <xf numFmtId="0" fontId="84" fillId="0" borderId="117" xfId="24" applyFont="1" applyBorder="1" applyAlignment="1" applyProtection="1">
      <alignment horizontal="center" vertical="center" shrinkToFit="1"/>
      <protection locked="0"/>
    </xf>
    <xf numFmtId="0" fontId="84" fillId="0" borderId="66" xfId="24" applyFont="1" applyBorder="1" applyAlignment="1" applyProtection="1">
      <alignment horizontal="center" vertical="center" shrinkToFit="1"/>
      <protection locked="0"/>
    </xf>
    <xf numFmtId="0" fontId="84" fillId="0" borderId="73" xfId="24" applyFont="1" applyFill="1" applyBorder="1" applyAlignment="1" applyProtection="1">
      <alignment horizontal="left" vertical="top" wrapText="1"/>
      <protection locked="0"/>
    </xf>
    <xf numFmtId="0" fontId="84" fillId="0" borderId="118" xfId="24" applyFont="1" applyFill="1" applyBorder="1" applyAlignment="1" applyProtection="1">
      <alignment horizontal="left" vertical="center" wrapText="1" shrinkToFit="1"/>
      <protection locked="0"/>
    </xf>
    <xf numFmtId="0" fontId="76" fillId="0" borderId="71" xfId="24" applyFont="1" applyFill="1" applyBorder="1" applyAlignment="1" applyProtection="1">
      <alignment horizontal="left" vertical="top" wrapText="1"/>
      <protection locked="0"/>
    </xf>
    <xf numFmtId="0" fontId="84" fillId="0" borderId="119" xfId="24" applyFont="1" applyFill="1" applyBorder="1" applyAlignment="1" applyProtection="1">
      <alignment horizontal="left" vertical="center" wrapText="1" shrinkToFit="1"/>
      <protection locked="0"/>
    </xf>
    <xf numFmtId="0" fontId="72" fillId="0" borderId="2" xfId="24" applyFont="1" applyFill="1" applyBorder="1" applyAlignment="1" applyProtection="1">
      <alignment vertical="top" wrapText="1"/>
      <protection locked="0"/>
    </xf>
    <xf numFmtId="0" fontId="84" fillId="0" borderId="2" xfId="24" applyFont="1" applyFill="1" applyBorder="1" applyAlignment="1" applyProtection="1">
      <alignment horizontal="left" vertical="top" wrapText="1"/>
      <protection locked="0"/>
    </xf>
    <xf numFmtId="0" fontId="72" fillId="0" borderId="114" xfId="24" applyFont="1" applyFill="1" applyBorder="1" applyAlignment="1" applyProtection="1">
      <alignment horizontal="left" vertical="center" wrapText="1" shrinkToFit="1"/>
      <protection locked="0"/>
    </xf>
    <xf numFmtId="0" fontId="85" fillId="0" borderId="1" xfId="24" applyFont="1" applyFill="1" applyBorder="1" applyAlignment="1" applyProtection="1">
      <alignment horizontal="left" vertical="top" wrapText="1"/>
      <protection locked="0"/>
    </xf>
    <xf numFmtId="0" fontId="72" fillId="0" borderId="67" xfId="24" applyFont="1" applyBorder="1" applyAlignment="1" applyProtection="1">
      <alignment horizontal="center" vertical="center" shrinkToFit="1"/>
      <protection locked="0"/>
    </xf>
    <xf numFmtId="0" fontId="72" fillId="0" borderId="14" xfId="24" applyFont="1" applyFill="1" applyBorder="1" applyAlignment="1">
      <alignment horizontal="center" vertical="center" shrinkToFit="1"/>
    </xf>
    <xf numFmtId="0" fontId="85" fillId="0" borderId="14" xfId="24" applyFont="1" applyFill="1" applyBorder="1" applyAlignment="1">
      <alignment horizontal="left" vertical="top" wrapText="1"/>
    </xf>
    <xf numFmtId="0" fontId="72" fillId="0" borderId="60" xfId="24" applyFont="1" applyFill="1" applyBorder="1" applyAlignment="1">
      <alignment horizontal="center" vertical="center" shrinkToFit="1"/>
    </xf>
    <xf numFmtId="0" fontId="85" fillId="0" borderId="60" xfId="24" applyFont="1" applyFill="1" applyBorder="1" applyAlignment="1">
      <alignment horizontal="left" vertical="top" wrapText="1"/>
    </xf>
    <xf numFmtId="0" fontId="84" fillId="0" borderId="2" xfId="24" applyFont="1" applyFill="1" applyBorder="1" applyAlignment="1" applyProtection="1">
      <alignment vertical="top" wrapText="1" shrinkToFit="1"/>
      <protection locked="0"/>
    </xf>
    <xf numFmtId="0" fontId="84" fillId="0" borderId="2" xfId="24" applyFont="1" applyFill="1" applyBorder="1" applyAlignment="1" applyProtection="1">
      <alignment horizontal="left" vertical="top" wrapText="1" shrinkToFit="1"/>
      <protection locked="0"/>
    </xf>
    <xf numFmtId="0" fontId="84" fillId="0" borderId="8" xfId="24" applyFont="1" applyFill="1" applyBorder="1" applyAlignment="1" applyProtection="1">
      <alignment horizontal="left" vertical="top" wrapText="1"/>
      <protection locked="0"/>
    </xf>
    <xf numFmtId="0" fontId="84" fillId="0" borderId="120" xfId="24" applyFont="1" applyFill="1" applyBorder="1" applyAlignment="1" applyProtection="1">
      <alignment horizontal="left" vertical="center" wrapText="1" shrinkToFit="1"/>
      <protection locked="0"/>
    </xf>
    <xf numFmtId="0" fontId="76" fillId="0" borderId="14" xfId="24" applyFont="1" applyFill="1" applyBorder="1" applyAlignment="1" applyProtection="1">
      <alignment horizontal="left" vertical="top" wrapText="1"/>
      <protection locked="0"/>
    </xf>
    <xf numFmtId="0" fontId="85" fillId="0" borderId="15" xfId="24" applyFont="1" applyFill="1" applyBorder="1" applyAlignment="1">
      <alignment horizontal="left" vertical="top" wrapText="1"/>
    </xf>
    <xf numFmtId="0" fontId="85" fillId="0" borderId="70" xfId="24" applyFont="1" applyFill="1" applyBorder="1" applyAlignment="1">
      <alignment horizontal="left" vertical="top" wrapText="1"/>
    </xf>
    <xf numFmtId="0" fontId="84" fillId="0" borderId="62" xfId="24" applyFont="1" applyFill="1" applyBorder="1" applyAlignment="1" applyProtection="1">
      <alignment horizontal="left" vertical="center" wrapText="1"/>
      <protection locked="0"/>
    </xf>
    <xf numFmtId="0" fontId="84" fillId="0" borderId="80" xfId="24" applyFont="1" applyFill="1" applyBorder="1" applyAlignment="1" applyProtection="1">
      <alignment horizontal="left" vertical="center" wrapText="1" shrinkToFit="1"/>
      <protection locked="0"/>
    </xf>
    <xf numFmtId="0" fontId="84" fillId="0" borderId="58" xfId="24" applyFont="1" applyFill="1" applyBorder="1" applyAlignment="1" applyProtection="1">
      <alignment horizontal="left" vertical="top" wrapText="1" shrinkToFit="1"/>
      <protection locked="0"/>
    </xf>
    <xf numFmtId="0" fontId="72" fillId="0" borderId="15" xfId="24" applyFont="1" applyFill="1" applyBorder="1" applyAlignment="1">
      <alignment horizontal="center" vertical="center" shrinkToFit="1"/>
    </xf>
    <xf numFmtId="0" fontId="87" fillId="0" borderId="74" xfId="24" applyFont="1" applyFill="1" applyBorder="1" applyAlignment="1" applyProtection="1">
      <alignment horizontal="left" vertical="center" wrapText="1" shrinkToFit="1"/>
      <protection locked="0"/>
    </xf>
    <xf numFmtId="0" fontId="84" fillId="0" borderId="58" xfId="24" applyFont="1" applyFill="1" applyBorder="1" applyAlignment="1" applyProtection="1">
      <alignment horizontal="left" vertical="center" wrapText="1"/>
      <protection locked="0"/>
    </xf>
    <xf numFmtId="0" fontId="84" fillId="0" borderId="63" xfId="24" applyFont="1" applyFill="1" applyBorder="1" applyAlignment="1" applyProtection="1">
      <alignment horizontal="left" vertical="center" wrapText="1"/>
      <protection locked="0"/>
    </xf>
    <xf numFmtId="0" fontId="84" fillId="0" borderId="2" xfId="24" applyFont="1" applyFill="1" applyBorder="1" applyAlignment="1" applyProtection="1">
      <alignment vertical="top"/>
      <protection locked="0"/>
    </xf>
    <xf numFmtId="0" fontId="76" fillId="0" borderId="1" xfId="24" applyFont="1" applyFill="1" applyBorder="1" applyAlignment="1" applyProtection="1">
      <alignment horizontal="left" vertical="top" wrapText="1"/>
      <protection locked="0"/>
    </xf>
    <xf numFmtId="0" fontId="84" fillId="0" borderId="8" xfId="24" applyFont="1" applyFill="1" applyBorder="1" applyAlignment="1" applyProtection="1">
      <alignment vertical="top" shrinkToFit="1"/>
      <protection locked="0"/>
    </xf>
    <xf numFmtId="0" fontId="84" fillId="0" borderId="8" xfId="24" applyFont="1" applyFill="1" applyBorder="1" applyAlignment="1" applyProtection="1">
      <alignment horizontal="left" vertical="top" wrapText="1" shrinkToFit="1"/>
      <protection locked="0"/>
    </xf>
    <xf numFmtId="0" fontId="85" fillId="0" borderId="14" xfId="24" applyFont="1" applyFill="1" applyBorder="1" applyAlignment="1" applyProtection="1">
      <alignment horizontal="left" vertical="top" wrapText="1"/>
      <protection locked="0"/>
    </xf>
    <xf numFmtId="0" fontId="72" fillId="0" borderId="63" xfId="24" applyFont="1" applyFill="1" applyBorder="1" applyAlignment="1" applyProtection="1">
      <alignment horizontal="left" vertical="top" wrapText="1"/>
      <protection locked="0"/>
    </xf>
    <xf numFmtId="0" fontId="76" fillId="0" borderId="15" xfId="24" applyFont="1" applyFill="1" applyBorder="1" applyAlignment="1" applyProtection="1">
      <alignment horizontal="left" vertical="top" wrapText="1"/>
      <protection locked="0"/>
    </xf>
    <xf numFmtId="0" fontId="72" fillId="0" borderId="58" xfId="24" applyFont="1" applyFill="1" applyBorder="1" applyAlignment="1" applyProtection="1">
      <alignment horizontal="left" vertical="top" wrapText="1"/>
      <protection locked="0"/>
    </xf>
    <xf numFmtId="0" fontId="72" fillId="0" borderId="122" xfId="24" applyFont="1" applyFill="1" applyBorder="1" applyAlignment="1" applyProtection="1">
      <alignment horizontal="left" vertical="top" wrapText="1"/>
      <protection locked="0"/>
    </xf>
    <xf numFmtId="0" fontId="72" fillId="0" borderId="123" xfId="24" applyFont="1" applyFill="1" applyBorder="1" applyAlignment="1" applyProtection="1">
      <alignment horizontal="left" vertical="center" wrapText="1" shrinkToFit="1"/>
      <protection locked="0"/>
    </xf>
    <xf numFmtId="0" fontId="85" fillId="0" borderId="124" xfId="24" applyFont="1" applyFill="1" applyBorder="1" applyAlignment="1" applyProtection="1">
      <alignment horizontal="left" vertical="top" wrapText="1"/>
      <protection locked="0"/>
    </xf>
    <xf numFmtId="0" fontId="72" fillId="0" borderId="91" xfId="24" applyFont="1" applyFill="1" applyBorder="1" applyAlignment="1" applyProtection="1">
      <alignment horizontal="left" vertical="top" wrapText="1"/>
      <protection locked="0"/>
    </xf>
    <xf numFmtId="0" fontId="72" fillId="0" borderId="125" xfId="24" applyFont="1" applyFill="1" applyBorder="1" applyAlignment="1" applyProtection="1">
      <alignment horizontal="left" vertical="center" wrapText="1" shrinkToFit="1"/>
      <protection locked="0"/>
    </xf>
    <xf numFmtId="0" fontId="85" fillId="0" borderId="17" xfId="24" applyFont="1" applyFill="1" applyBorder="1" applyAlignment="1" applyProtection="1">
      <alignment horizontal="left" vertical="top" wrapText="1"/>
      <protection locked="0"/>
    </xf>
    <xf numFmtId="0" fontId="72" fillId="0" borderId="115" xfId="24" applyFont="1" applyFill="1" applyBorder="1" applyAlignment="1" applyProtection="1">
      <alignment horizontal="left" vertical="center" wrapText="1" shrinkToFit="1"/>
      <protection locked="0"/>
    </xf>
    <xf numFmtId="0" fontId="85" fillId="0" borderId="61" xfId="24" applyFont="1" applyFill="1" applyBorder="1" applyAlignment="1" applyProtection="1">
      <alignment horizontal="left" vertical="top" wrapText="1"/>
      <protection locked="0"/>
    </xf>
    <xf numFmtId="0" fontId="72" fillId="0" borderId="10" xfId="24" applyFont="1" applyFill="1" applyBorder="1" applyAlignment="1" applyProtection="1">
      <alignment horizontal="left" vertical="top" wrapText="1"/>
      <protection locked="0"/>
    </xf>
    <xf numFmtId="0" fontId="72" fillId="0" borderId="126" xfId="24" applyFont="1" applyFill="1" applyBorder="1" applyAlignment="1" applyProtection="1">
      <alignment horizontal="left" vertical="center" wrapText="1" shrinkToFit="1"/>
      <protection locked="0"/>
    </xf>
    <xf numFmtId="0" fontId="85" fillId="0" borderId="13" xfId="24" applyFont="1" applyFill="1" applyBorder="1" applyAlignment="1" applyProtection="1">
      <alignment horizontal="left" vertical="top" wrapText="1"/>
      <protection locked="0"/>
    </xf>
    <xf numFmtId="0" fontId="72" fillId="0" borderId="73" xfId="24" applyFont="1" applyFill="1" applyBorder="1" applyAlignment="1" applyProtection="1">
      <alignment horizontal="left" vertical="top" wrapText="1"/>
      <protection locked="0"/>
    </xf>
    <xf numFmtId="0" fontId="85" fillId="0" borderId="71" xfId="24" applyFont="1" applyFill="1" applyBorder="1" applyAlignment="1" applyProtection="1">
      <alignment horizontal="left" vertical="top" wrapText="1"/>
      <protection locked="0"/>
    </xf>
    <xf numFmtId="0" fontId="72" fillId="0" borderId="75" xfId="24" applyFont="1" applyFill="1" applyBorder="1" applyAlignment="1" applyProtection="1">
      <alignment horizontal="left" vertical="top" wrapText="1"/>
      <protection locked="0"/>
    </xf>
    <xf numFmtId="0" fontId="72" fillId="0" borderId="119" xfId="24" applyFont="1" applyFill="1" applyBorder="1" applyAlignment="1" applyProtection="1">
      <alignment horizontal="left" vertical="center" wrapText="1" shrinkToFit="1"/>
      <protection locked="0"/>
    </xf>
    <xf numFmtId="0" fontId="85" fillId="0" borderId="70" xfId="24" applyFont="1" applyFill="1" applyBorder="1" applyAlignment="1" applyProtection="1">
      <alignment horizontal="left" vertical="top" wrapText="1"/>
      <protection locked="0"/>
    </xf>
    <xf numFmtId="0" fontId="84" fillId="0" borderId="63" xfId="24" applyFont="1" applyFill="1" applyBorder="1" applyAlignment="1" applyProtection="1">
      <alignment vertical="center" wrapText="1" shrinkToFit="1"/>
      <protection locked="0"/>
    </xf>
    <xf numFmtId="0" fontId="84" fillId="0" borderId="73" xfId="24" applyFont="1" applyFill="1" applyBorder="1" applyAlignment="1" applyProtection="1">
      <alignment vertical="center" wrapText="1" shrinkToFit="1"/>
      <protection locked="0"/>
    </xf>
    <xf numFmtId="0" fontId="84" fillId="0" borderId="58" xfId="24" applyFont="1" applyFill="1" applyBorder="1" applyAlignment="1" applyProtection="1">
      <alignment vertical="center" wrapText="1" shrinkToFit="1"/>
      <protection locked="0"/>
    </xf>
    <xf numFmtId="180" fontId="84" fillId="15" borderId="58" xfId="24" applyNumberFormat="1" applyFont="1" applyFill="1" applyBorder="1" applyAlignment="1" applyProtection="1">
      <alignment horizontal="center" vertical="center" shrinkToFit="1"/>
      <protection locked="0"/>
    </xf>
    <xf numFmtId="0" fontId="84" fillId="15" borderId="74" xfId="24" applyFont="1" applyFill="1" applyBorder="1" applyAlignment="1" applyProtection="1">
      <alignment horizontal="left" vertical="center" wrapText="1" shrinkToFit="1"/>
      <protection locked="0"/>
    </xf>
    <xf numFmtId="0" fontId="84" fillId="0" borderId="75" xfId="24" applyFont="1" applyFill="1" applyBorder="1" applyAlignment="1" applyProtection="1">
      <alignment vertical="center" wrapText="1" shrinkToFit="1"/>
      <protection locked="0"/>
    </xf>
    <xf numFmtId="0" fontId="84" fillId="0" borderId="62" xfId="24" applyFont="1" applyFill="1" applyBorder="1" applyAlignment="1" applyProtection="1">
      <alignment vertical="center" wrapText="1" shrinkToFit="1"/>
      <protection locked="0"/>
    </xf>
    <xf numFmtId="0" fontId="84" fillId="0" borderId="15" xfId="24" applyFont="1" applyFill="1" applyBorder="1" applyAlignment="1" applyProtection="1">
      <alignment horizontal="left" vertical="top" wrapText="1" shrinkToFit="1"/>
      <protection locked="0"/>
    </xf>
    <xf numFmtId="0" fontId="84" fillId="0" borderId="1" xfId="24" applyFont="1" applyFill="1" applyBorder="1" applyAlignment="1" applyProtection="1">
      <alignment vertical="top" wrapText="1" shrinkToFit="1"/>
      <protection locked="0"/>
    </xf>
    <xf numFmtId="0" fontId="84" fillId="0" borderId="2" xfId="24" applyFont="1" applyFill="1" applyBorder="1" applyAlignment="1" applyProtection="1">
      <alignment vertical="center" wrapText="1" shrinkToFit="1"/>
      <protection locked="0"/>
    </xf>
    <xf numFmtId="0" fontId="72" fillId="0" borderId="0" xfId="24" applyFont="1" applyFill="1" applyAlignment="1" applyProtection="1">
      <alignment vertical="top" wrapText="1"/>
      <protection locked="0"/>
    </xf>
    <xf numFmtId="0" fontId="72" fillId="0" borderId="0" xfId="24" applyFont="1" applyFill="1" applyAlignment="1" applyProtection="1">
      <alignment horizontal="left" vertical="top" wrapText="1"/>
      <protection locked="0"/>
    </xf>
    <xf numFmtId="180" fontId="84" fillId="0" borderId="0" xfId="24" applyNumberFormat="1" applyFont="1" applyBorder="1" applyAlignment="1" applyProtection="1">
      <alignment horizontal="center" vertical="center" wrapText="1"/>
      <protection locked="0"/>
    </xf>
    <xf numFmtId="0" fontId="72" fillId="0" borderId="0" xfId="24" applyFont="1" applyFill="1" applyAlignment="1" applyProtection="1">
      <alignment vertical="center" wrapText="1" shrinkToFit="1"/>
      <protection locked="0"/>
    </xf>
    <xf numFmtId="0" fontId="72" fillId="0" borderId="0" xfId="24" applyFont="1" applyFill="1" applyAlignment="1" applyProtection="1">
      <alignment vertical="center" wrapText="1"/>
      <protection locked="0"/>
    </xf>
    <xf numFmtId="0" fontId="72" fillId="0" borderId="0" xfId="24" applyFont="1" applyAlignment="1" applyProtection="1">
      <alignment horizontal="center" vertical="center" wrapText="1"/>
      <protection locked="0"/>
    </xf>
    <xf numFmtId="0" fontId="74" fillId="0" borderId="0" xfId="24" applyFont="1" applyFill="1" applyAlignment="1" applyProtection="1">
      <alignment horizontal="right" vertical="center"/>
      <protection locked="0"/>
    </xf>
    <xf numFmtId="0" fontId="74" fillId="0" borderId="0" xfId="24" applyFont="1" applyFill="1" applyAlignment="1" applyProtection="1">
      <alignment vertical="center"/>
      <protection locked="0"/>
    </xf>
    <xf numFmtId="0" fontId="76" fillId="0" borderId="61" xfId="24" applyFont="1" applyFill="1" applyBorder="1" applyAlignment="1" applyProtection="1">
      <alignment horizontal="left" vertical="top" wrapText="1"/>
      <protection locked="0"/>
    </xf>
    <xf numFmtId="0" fontId="76" fillId="0" borderId="60" xfId="24" applyFont="1" applyFill="1" applyBorder="1" applyAlignment="1" applyProtection="1">
      <alignment horizontal="left" vertical="top" wrapText="1"/>
      <protection locked="0"/>
    </xf>
    <xf numFmtId="0" fontId="84" fillId="0" borderId="75" xfId="24" applyFont="1" applyFill="1" applyBorder="1" applyAlignment="1" applyProtection="1">
      <alignment vertical="top" wrapText="1"/>
      <protection locked="0"/>
    </xf>
    <xf numFmtId="0" fontId="72" fillId="0" borderId="118" xfId="24" applyFont="1" applyFill="1" applyBorder="1" applyAlignment="1" applyProtection="1">
      <alignment horizontal="left" vertical="center" wrapText="1" shrinkToFit="1"/>
      <protection locked="0"/>
    </xf>
    <xf numFmtId="0" fontId="20" fillId="16" borderId="0" xfId="1" applyFont="1" applyFill="1" applyAlignment="1">
      <alignment horizontal="left" vertical="center"/>
    </xf>
    <xf numFmtId="0" fontId="10" fillId="16" borderId="0" xfId="1" applyFont="1" applyFill="1" applyAlignment="1">
      <alignment horizontal="left" vertical="center"/>
    </xf>
    <xf numFmtId="0" fontId="9" fillId="16" borderId="0" xfId="1" applyFont="1" applyFill="1" applyAlignment="1">
      <alignment horizontal="left" vertical="center"/>
    </xf>
    <xf numFmtId="0" fontId="10" fillId="16" borderId="0" xfId="1" applyFont="1" applyFill="1" applyAlignment="1">
      <alignment horizontal="center" vertical="center"/>
    </xf>
    <xf numFmtId="0" fontId="10" fillId="16" borderId="19" xfId="1" applyFont="1" applyFill="1" applyBorder="1" applyAlignment="1">
      <alignment horizontal="center" vertical="center"/>
    </xf>
    <xf numFmtId="0" fontId="10" fillId="16" borderId="20" xfId="1" applyFont="1" applyFill="1" applyBorder="1" applyAlignment="1">
      <alignment horizontal="center" vertical="center"/>
    </xf>
    <xf numFmtId="0" fontId="10" fillId="16" borderId="4" xfId="1" applyFont="1" applyFill="1" applyBorder="1" applyAlignment="1">
      <alignment horizontal="center" vertical="center"/>
    </xf>
    <xf numFmtId="0" fontId="10" fillId="16" borderId="5" xfId="1" applyFont="1" applyFill="1" applyBorder="1" applyAlignment="1">
      <alignment horizontal="center" vertical="center"/>
    </xf>
    <xf numFmtId="0" fontId="10" fillId="16" borderId="7" xfId="1" applyFont="1" applyFill="1" applyBorder="1" applyAlignment="1">
      <alignment horizontal="left" vertical="center"/>
    </xf>
    <xf numFmtId="0" fontId="10" fillId="16" borderId="5" xfId="1" applyFont="1" applyFill="1" applyBorder="1" applyAlignment="1">
      <alignment horizontal="left" vertical="center"/>
    </xf>
    <xf numFmtId="0" fontId="9" fillId="16" borderId="7" xfId="1" applyFont="1" applyFill="1" applyBorder="1" applyAlignment="1">
      <alignment horizontal="left" vertical="center"/>
    </xf>
    <xf numFmtId="0" fontId="9" fillId="16" borderId="0" xfId="1" applyFont="1" applyFill="1" applyAlignment="1">
      <alignment horizontal="center" vertical="center"/>
    </xf>
    <xf numFmtId="0" fontId="10" fillId="16" borderId="6" xfId="1" applyFont="1" applyFill="1" applyBorder="1" applyAlignment="1">
      <alignment vertical="center"/>
    </xf>
    <xf numFmtId="0" fontId="10" fillId="16" borderId="6" xfId="1" applyFont="1" applyFill="1" applyBorder="1" applyAlignment="1">
      <alignment vertical="center" wrapText="1"/>
    </xf>
    <xf numFmtId="0" fontId="10" fillId="16" borderId="7" xfId="1" applyFont="1" applyFill="1" applyBorder="1" applyAlignment="1">
      <alignment vertical="center" wrapText="1"/>
    </xf>
    <xf numFmtId="0" fontId="10" fillId="16" borderId="10" xfId="1" applyFont="1" applyFill="1" applyBorder="1" applyAlignment="1">
      <alignment horizontal="center" vertical="center"/>
    </xf>
    <xf numFmtId="0" fontId="10" fillId="16" borderId="12" xfId="1" applyFont="1" applyFill="1" applyBorder="1" applyAlignment="1">
      <alignment horizontal="left" vertical="center"/>
    </xf>
    <xf numFmtId="0" fontId="10" fillId="16" borderId="10" xfId="1" applyFont="1" applyFill="1" applyBorder="1" applyAlignment="1">
      <alignment horizontal="left" vertical="center"/>
    </xf>
    <xf numFmtId="0" fontId="9" fillId="16" borderId="12" xfId="1" applyFont="1" applyFill="1" applyBorder="1" applyAlignment="1">
      <alignment horizontal="left" vertical="center"/>
    </xf>
    <xf numFmtId="0" fontId="9" fillId="16" borderId="10" xfId="1" applyFont="1" applyFill="1" applyBorder="1" applyAlignment="1">
      <alignment horizontal="center" vertical="center"/>
    </xf>
    <xf numFmtId="0" fontId="10" fillId="16" borderId="11" xfId="1" applyFont="1" applyFill="1" applyBorder="1" applyAlignment="1">
      <alignment vertical="center"/>
    </xf>
    <xf numFmtId="0" fontId="10" fillId="16" borderId="11" xfId="1" applyFont="1" applyFill="1" applyBorder="1" applyAlignment="1">
      <alignment vertical="center" wrapText="1"/>
    </xf>
    <xf numFmtId="0" fontId="9" fillId="16" borderId="11" xfId="1" applyFont="1" applyFill="1" applyBorder="1" applyAlignment="1">
      <alignment horizontal="center" vertical="center"/>
    </xf>
    <xf numFmtId="0" fontId="10" fillId="16" borderId="12" xfId="1" applyFont="1" applyFill="1" applyBorder="1" applyAlignment="1">
      <alignment vertical="center" wrapText="1"/>
    </xf>
    <xf numFmtId="0" fontId="10" fillId="16" borderId="5" xfId="1" applyFont="1" applyFill="1" applyBorder="1" applyAlignment="1">
      <alignment vertical="center"/>
    </xf>
    <xf numFmtId="0" fontId="10" fillId="16" borderId="7" xfId="1" applyFont="1" applyFill="1" applyBorder="1" applyAlignment="1">
      <alignment horizontal="center" vertical="center"/>
    </xf>
    <xf numFmtId="0" fontId="10" fillId="16" borderId="15" xfId="1" applyFont="1" applyFill="1" applyBorder="1" applyAlignment="1">
      <alignment vertical="center" wrapText="1"/>
    </xf>
    <xf numFmtId="0" fontId="10" fillId="16" borderId="5" xfId="1" applyFont="1" applyFill="1" applyBorder="1" applyAlignment="1">
      <alignment horizontal="left" vertical="center" wrapText="1"/>
    </xf>
    <xf numFmtId="0" fontId="9" fillId="16" borderId="7" xfId="1" applyFont="1" applyFill="1" applyBorder="1" applyAlignment="1">
      <alignment vertical="center"/>
    </xf>
    <xf numFmtId="0" fontId="10" fillId="16" borderId="27" xfId="1" applyFont="1" applyFill="1" applyBorder="1" applyAlignment="1">
      <alignment horizontal="left" vertical="center" shrinkToFit="1"/>
    </xf>
    <xf numFmtId="0" fontId="9" fillId="16" borderId="46" xfId="1" applyFont="1" applyFill="1" applyBorder="1" applyAlignment="1">
      <alignment horizontal="center" vertical="center"/>
    </xf>
    <xf numFmtId="0" fontId="10" fillId="16" borderId="42" xfId="1" applyFont="1" applyFill="1" applyBorder="1" applyAlignment="1">
      <alignment vertical="center"/>
    </xf>
    <xf numFmtId="0" fontId="10" fillId="16" borderId="42" xfId="1" applyFont="1" applyFill="1" applyBorder="1" applyAlignment="1">
      <alignment horizontal="left" vertical="center" wrapText="1"/>
    </xf>
    <xf numFmtId="0" fontId="9" fillId="16" borderId="42" xfId="1" applyFont="1" applyFill="1" applyBorder="1" applyAlignment="1">
      <alignment horizontal="center" vertical="center"/>
    </xf>
    <xf numFmtId="0" fontId="10" fillId="16" borderId="42" xfId="1" applyFont="1" applyFill="1" applyBorder="1" applyAlignment="1">
      <alignment horizontal="left" vertical="center"/>
    </xf>
    <xf numFmtId="0" fontId="10" fillId="16" borderId="43" xfId="1" applyFont="1" applyFill="1" applyBorder="1" applyAlignment="1">
      <alignment horizontal="left" vertical="center"/>
    </xf>
    <xf numFmtId="0" fontId="9" fillId="16" borderId="6" xfId="1" applyFont="1" applyFill="1" applyBorder="1" applyAlignment="1">
      <alignment horizontal="center" vertical="center"/>
    </xf>
    <xf numFmtId="0" fontId="10" fillId="16" borderId="7" xfId="1" applyFont="1" applyFill="1" applyBorder="1" applyAlignment="1">
      <alignment vertical="top"/>
    </xf>
    <xf numFmtId="14" fontId="10" fillId="16" borderId="0" xfId="1" applyNumberFormat="1" applyFont="1" applyFill="1" applyAlignment="1">
      <alignment horizontal="left" vertical="center"/>
    </xf>
    <xf numFmtId="0" fontId="10" fillId="16" borderId="8" xfId="1" applyFont="1" applyFill="1" applyBorder="1" applyAlignment="1">
      <alignment vertical="center"/>
    </xf>
    <xf numFmtId="0" fontId="10" fillId="16" borderId="9" xfId="1" applyFont="1" applyFill="1" applyBorder="1" applyAlignment="1">
      <alignment horizontal="center" vertical="center"/>
    </xf>
    <xf numFmtId="0" fontId="10" fillId="16" borderId="14" xfId="1" applyFont="1" applyFill="1" applyBorder="1" applyAlignment="1">
      <alignment vertical="center"/>
    </xf>
    <xf numFmtId="0" fontId="10" fillId="16" borderId="8" xfId="1" applyFont="1" applyFill="1" applyBorder="1" applyAlignment="1">
      <alignment horizontal="left" vertical="center"/>
    </xf>
    <xf numFmtId="0" fontId="10" fillId="16" borderId="9" xfId="1" applyFont="1" applyFill="1" applyBorder="1" applyAlignment="1">
      <alignment vertical="center" wrapText="1"/>
    </xf>
    <xf numFmtId="0" fontId="10" fillId="16" borderId="8" xfId="1" applyFont="1" applyFill="1" applyBorder="1" applyAlignment="1">
      <alignment horizontal="left" vertical="center" wrapText="1"/>
    </xf>
    <xf numFmtId="0" fontId="10" fillId="16" borderId="9" xfId="1" applyFont="1" applyFill="1" applyBorder="1" applyAlignment="1">
      <alignment vertical="center"/>
    </xf>
    <xf numFmtId="0" fontId="10" fillId="16" borderId="45" xfId="1" applyFont="1" applyFill="1" applyBorder="1" applyAlignment="1">
      <alignment vertical="center"/>
    </xf>
    <xf numFmtId="0" fontId="9" fillId="16" borderId="45" xfId="1" applyFont="1" applyFill="1" applyBorder="1" applyAlignment="1">
      <alignment horizontal="center" vertical="center"/>
    </xf>
    <xf numFmtId="0" fontId="10" fillId="16" borderId="28" xfId="1" applyFont="1" applyFill="1" applyBorder="1" applyAlignment="1">
      <alignment vertical="center"/>
    </xf>
    <xf numFmtId="0" fontId="9" fillId="16" borderId="28" xfId="1" applyFont="1" applyFill="1" applyBorder="1" applyAlignment="1">
      <alignment vertical="center"/>
    </xf>
    <xf numFmtId="0" fontId="10" fillId="16" borderId="28" xfId="1" applyFont="1" applyFill="1" applyBorder="1" applyAlignment="1">
      <alignment horizontal="left" vertical="center" wrapText="1"/>
    </xf>
    <xf numFmtId="0" fontId="9" fillId="16" borderId="28" xfId="1" applyFont="1" applyFill="1" applyBorder="1" applyAlignment="1">
      <alignment horizontal="center" vertical="center"/>
    </xf>
    <xf numFmtId="0" fontId="9" fillId="16" borderId="28" xfId="1" applyFont="1" applyFill="1" applyBorder="1" applyAlignment="1">
      <alignment horizontal="left" vertical="center"/>
    </xf>
    <xf numFmtId="0" fontId="9" fillId="16" borderId="29" xfId="1" applyFont="1" applyFill="1" applyBorder="1" applyAlignment="1">
      <alignment horizontal="left" vertical="center"/>
    </xf>
    <xf numFmtId="0" fontId="10" fillId="16" borderId="0" xfId="1" applyFont="1" applyFill="1" applyAlignment="1">
      <alignment vertical="center"/>
    </xf>
    <xf numFmtId="0" fontId="10" fillId="16" borderId="0" xfId="1" applyFont="1" applyFill="1" applyAlignment="1">
      <alignment vertical="top"/>
    </xf>
    <xf numFmtId="0" fontId="10" fillId="16" borderId="9" xfId="1" applyFont="1" applyFill="1" applyBorder="1" applyAlignment="1">
      <alignment vertical="top"/>
    </xf>
    <xf numFmtId="0" fontId="10" fillId="16" borderId="37" xfId="1" applyFont="1" applyFill="1" applyBorder="1" applyAlignment="1">
      <alignment vertical="center"/>
    </xf>
    <xf numFmtId="0" fontId="9" fillId="16" borderId="37" xfId="1" applyFont="1" applyFill="1" applyBorder="1" applyAlignment="1">
      <alignment horizontal="center" vertical="center"/>
    </xf>
    <xf numFmtId="0" fontId="10" fillId="16" borderId="35" xfId="1" applyFont="1" applyFill="1" applyBorder="1" applyAlignment="1">
      <alignment vertical="center"/>
    </xf>
    <xf numFmtId="0" fontId="9" fillId="16" borderId="35" xfId="1" applyFont="1" applyFill="1" applyBorder="1" applyAlignment="1">
      <alignment vertical="center"/>
    </xf>
    <xf numFmtId="0" fontId="10" fillId="16" borderId="35" xfId="1" applyFont="1" applyFill="1" applyBorder="1" applyAlignment="1">
      <alignment horizontal="left" vertical="center" wrapText="1"/>
    </xf>
    <xf numFmtId="0" fontId="9" fillId="16" borderId="35" xfId="1" applyFont="1" applyFill="1" applyBorder="1" applyAlignment="1">
      <alignment horizontal="center" vertical="center"/>
    </xf>
    <xf numFmtId="0" fontId="9" fillId="16" borderId="35" xfId="1" applyFont="1" applyFill="1" applyBorder="1" applyAlignment="1">
      <alignment horizontal="left" vertical="center"/>
    </xf>
    <xf numFmtId="0" fontId="9" fillId="16" borderId="36" xfId="1" applyFont="1" applyFill="1" applyBorder="1" applyAlignment="1">
      <alignment horizontal="left" vertical="center"/>
    </xf>
    <xf numFmtId="0" fontId="10" fillId="16" borderId="8" xfId="1" applyFont="1" applyFill="1" applyBorder="1" applyAlignment="1">
      <alignment vertical="top"/>
    </xf>
    <xf numFmtId="0" fontId="10" fillId="16" borderId="14" xfId="1" applyFont="1" applyFill="1" applyBorder="1" applyAlignment="1">
      <alignment vertical="center" wrapText="1"/>
    </xf>
    <xf numFmtId="0" fontId="9" fillId="16" borderId="9" xfId="1" applyFont="1" applyFill="1" applyBorder="1" applyAlignment="1">
      <alignment vertical="center"/>
    </xf>
    <xf numFmtId="0" fontId="10" fillId="16" borderId="31" xfId="1" applyFont="1" applyFill="1" applyBorder="1" applyAlignment="1">
      <alignment horizontal="left" vertical="center"/>
    </xf>
    <xf numFmtId="0" fontId="10" fillId="16" borderId="32" xfId="1" applyFont="1" applyFill="1" applyBorder="1" applyAlignment="1">
      <alignment horizontal="left" vertical="center"/>
    </xf>
    <xf numFmtId="0" fontId="10" fillId="16" borderId="0" xfId="1" applyFont="1" applyFill="1" applyAlignment="1">
      <alignment horizontal="left" vertical="center"/>
    </xf>
    <xf numFmtId="0" fontId="10" fillId="16" borderId="9" xfId="1" applyFont="1" applyFill="1" applyBorder="1" applyAlignment="1">
      <alignment horizontal="left" vertical="center"/>
    </xf>
    <xf numFmtId="0" fontId="10" fillId="16" borderId="28" xfId="1" applyFont="1" applyFill="1" applyBorder="1" applyAlignment="1">
      <alignment horizontal="left" vertical="center"/>
    </xf>
    <xf numFmtId="0" fontId="10" fillId="16" borderId="29" xfId="1" applyFont="1" applyFill="1" applyBorder="1" applyAlignment="1">
      <alignment horizontal="left" vertical="center"/>
    </xf>
    <xf numFmtId="0" fontId="10" fillId="16" borderId="34" xfId="1" applyFont="1" applyFill="1" applyBorder="1" applyAlignment="1">
      <alignment horizontal="left" vertical="center" shrinkToFit="1"/>
    </xf>
    <xf numFmtId="0" fontId="9" fillId="16" borderId="8" xfId="1" applyFont="1" applyFill="1" applyBorder="1" applyAlignment="1">
      <alignment horizontal="center" vertical="center"/>
    </xf>
    <xf numFmtId="0" fontId="10" fillId="16" borderId="34" xfId="1" applyFont="1" applyFill="1" applyBorder="1" applyAlignment="1">
      <alignment horizontal="left" vertical="center" wrapText="1"/>
    </xf>
    <xf numFmtId="0" fontId="10" fillId="16" borderId="35" xfId="1" applyFont="1" applyFill="1" applyBorder="1" applyAlignment="1">
      <alignment horizontal="left" vertical="center"/>
    </xf>
    <xf numFmtId="0" fontId="10" fillId="16" borderId="36" xfId="1" applyFont="1" applyFill="1" applyBorder="1" applyAlignment="1">
      <alignment horizontal="left" vertical="center"/>
    </xf>
    <xf numFmtId="0" fontId="9" fillId="16" borderId="44" xfId="1" applyFont="1" applyFill="1" applyBorder="1" applyAlignment="1">
      <alignment horizontal="center" vertical="center"/>
    </xf>
    <xf numFmtId="0" fontId="9" fillId="16" borderId="31" xfId="1" applyFont="1" applyFill="1" applyBorder="1" applyAlignment="1">
      <alignment horizontal="center" vertical="center"/>
    </xf>
    <xf numFmtId="0" fontId="10" fillId="16" borderId="34" xfId="1" applyFont="1" applyFill="1" applyBorder="1" applyAlignment="1">
      <alignment horizontal="left" vertical="center"/>
    </xf>
    <xf numFmtId="0" fontId="10" fillId="16" borderId="31" xfId="1" applyFont="1" applyFill="1" applyBorder="1" applyAlignment="1">
      <alignment vertical="center"/>
    </xf>
    <xf numFmtId="0" fontId="21" fillId="16" borderId="31" xfId="1" applyFont="1" applyFill="1" applyBorder="1" applyAlignment="1">
      <alignment vertical="center"/>
    </xf>
    <xf numFmtId="0" fontId="9" fillId="16" borderId="31" xfId="1" applyFont="1" applyFill="1" applyBorder="1" applyAlignment="1">
      <alignment horizontal="left" vertical="center"/>
    </xf>
    <xf numFmtId="0" fontId="9" fillId="16" borderId="32" xfId="1" applyFont="1" applyFill="1" applyBorder="1" applyAlignment="1">
      <alignment horizontal="left" vertical="center"/>
    </xf>
    <xf numFmtId="0" fontId="10" fillId="16" borderId="10" xfId="1" applyFont="1" applyFill="1" applyBorder="1" applyAlignment="1">
      <alignment vertical="center"/>
    </xf>
    <xf numFmtId="0" fontId="10" fillId="16" borderId="12" xfId="1" applyFont="1" applyFill="1" applyBorder="1" applyAlignment="1">
      <alignment horizontal="center" vertical="center"/>
    </xf>
    <xf numFmtId="0" fontId="10" fillId="16" borderId="13" xfId="1" applyFont="1" applyFill="1" applyBorder="1" applyAlignment="1">
      <alignment vertical="center"/>
    </xf>
    <xf numFmtId="0" fontId="10" fillId="16" borderId="10" xfId="1" applyFont="1" applyFill="1" applyBorder="1" applyAlignment="1">
      <alignment horizontal="left" vertical="center" wrapText="1"/>
    </xf>
    <xf numFmtId="0" fontId="10" fillId="16" borderId="12" xfId="1" applyFont="1" applyFill="1" applyBorder="1" applyAlignment="1">
      <alignment vertical="center"/>
    </xf>
    <xf numFmtId="0" fontId="21" fillId="16" borderId="11" xfId="1" applyFont="1" applyFill="1" applyBorder="1" applyAlignment="1">
      <alignment vertical="center"/>
    </xf>
    <xf numFmtId="0" fontId="9" fillId="16" borderId="11" xfId="1" applyFont="1" applyFill="1" applyBorder="1" applyAlignment="1">
      <alignment horizontal="left" vertical="center"/>
    </xf>
    <xf numFmtId="0" fontId="10" fillId="16" borderId="11" xfId="1" applyFont="1" applyFill="1" applyBorder="1" applyAlignment="1">
      <alignment vertical="top"/>
    </xf>
    <xf numFmtId="0" fontId="10" fillId="16" borderId="12" xfId="1" applyFont="1" applyFill="1" applyBorder="1" applyAlignment="1">
      <alignment vertical="top"/>
    </xf>
    <xf numFmtId="0" fontId="10" fillId="16" borderId="10" xfId="1" applyFont="1" applyFill="1" applyBorder="1" applyAlignment="1">
      <alignment vertical="top"/>
    </xf>
    <xf numFmtId="0" fontId="10" fillId="16" borderId="6" xfId="1" applyFont="1" applyFill="1" applyBorder="1" applyAlignment="1">
      <alignment horizontal="left" vertical="center"/>
    </xf>
    <xf numFmtId="0" fontId="9" fillId="16" borderId="5" xfId="1" applyFont="1" applyFill="1" applyBorder="1" applyAlignment="1">
      <alignment horizontal="center" vertical="center"/>
    </xf>
    <xf numFmtId="0" fontId="10" fillId="16" borderId="7" xfId="1" applyFont="1" applyFill="1" applyBorder="1" applyAlignment="1">
      <alignment vertical="center"/>
    </xf>
    <xf numFmtId="0" fontId="10" fillId="16" borderId="11" xfId="1" applyFont="1" applyFill="1" applyBorder="1" applyAlignment="1">
      <alignment horizontal="left" vertical="center"/>
    </xf>
    <xf numFmtId="0" fontId="10" fillId="16" borderId="15" xfId="1" applyFont="1" applyFill="1" applyBorder="1" applyAlignment="1">
      <alignment vertical="center"/>
    </xf>
    <xf numFmtId="0" fontId="10" fillId="16" borderId="27" xfId="1" applyFont="1" applyFill="1" applyBorder="1" applyAlignment="1">
      <alignment vertical="center" shrinkToFit="1"/>
    </xf>
    <xf numFmtId="0" fontId="10" fillId="16" borderId="43" xfId="1" applyFont="1" applyFill="1" applyBorder="1" applyAlignment="1">
      <alignment vertical="center"/>
    </xf>
    <xf numFmtId="0" fontId="10" fillId="16" borderId="29" xfId="1" applyFont="1" applyFill="1" applyBorder="1" applyAlignment="1">
      <alignment vertical="top"/>
    </xf>
    <xf numFmtId="0" fontId="10" fillId="16" borderId="36" xfId="1" applyFont="1" applyFill="1" applyBorder="1" applyAlignment="1">
      <alignment vertical="top"/>
    </xf>
    <xf numFmtId="0" fontId="10" fillId="16" borderId="8" xfId="1" applyFont="1" applyFill="1" applyBorder="1" applyAlignment="1">
      <alignment vertical="center" wrapText="1"/>
    </xf>
    <xf numFmtId="0" fontId="10" fillId="16" borderId="34" xfId="1" applyFont="1" applyFill="1" applyBorder="1" applyAlignment="1">
      <alignment vertical="center" shrinkToFit="1"/>
    </xf>
    <xf numFmtId="0" fontId="10" fillId="16" borderId="36" xfId="1" applyFont="1" applyFill="1" applyBorder="1" applyAlignment="1">
      <alignment vertical="center"/>
    </xf>
    <xf numFmtId="0" fontId="10" fillId="16" borderId="34" xfId="1" applyFont="1" applyFill="1" applyBorder="1" applyAlignment="1">
      <alignment vertical="center" wrapText="1"/>
    </xf>
    <xf numFmtId="0" fontId="21" fillId="16" borderId="35" xfId="1" applyFont="1" applyFill="1" applyBorder="1" applyAlignment="1">
      <alignment vertical="center"/>
    </xf>
    <xf numFmtId="0" fontId="21" fillId="16" borderId="36" xfId="1" applyFont="1" applyFill="1" applyBorder="1" applyAlignment="1">
      <alignment vertical="center"/>
    </xf>
    <xf numFmtId="0" fontId="10" fillId="16" borderId="13" xfId="1" applyFont="1" applyFill="1" applyBorder="1" applyAlignment="1">
      <alignment vertical="center" wrapText="1"/>
    </xf>
    <xf numFmtId="0" fontId="10" fillId="16" borderId="10" xfId="1" applyFont="1" applyFill="1" applyBorder="1" applyAlignment="1">
      <alignment vertical="center" wrapText="1"/>
    </xf>
    <xf numFmtId="0" fontId="9" fillId="16" borderId="12" xfId="1" applyFont="1" applyFill="1" applyBorder="1" applyAlignment="1">
      <alignment vertical="center"/>
    </xf>
    <xf numFmtId="0" fontId="10" fillId="16" borderId="38" xfId="1" applyFont="1" applyFill="1" applyBorder="1" applyAlignment="1">
      <alignment vertical="center" wrapText="1"/>
    </xf>
    <xf numFmtId="0" fontId="9" fillId="16" borderId="39" xfId="1" applyFont="1" applyFill="1" applyBorder="1" applyAlignment="1">
      <alignment horizontal="center" vertical="center"/>
    </xf>
    <xf numFmtId="0" fontId="10" fillId="16" borderId="40" xfId="1" applyFont="1" applyFill="1" applyBorder="1" applyAlignment="1">
      <alignment vertical="center"/>
    </xf>
    <xf numFmtId="0" fontId="9" fillId="16" borderId="40" xfId="1" applyFont="1" applyFill="1" applyBorder="1" applyAlignment="1">
      <alignment vertical="center"/>
    </xf>
    <xf numFmtId="0" fontId="9" fillId="16" borderId="40" xfId="1" applyFont="1" applyFill="1" applyBorder="1" applyAlignment="1">
      <alignment horizontal="center" vertical="center"/>
    </xf>
    <xf numFmtId="0" fontId="10" fillId="16" borderId="40" xfId="1" applyFont="1" applyFill="1" applyBorder="1" applyAlignment="1">
      <alignment horizontal="left" vertical="center"/>
    </xf>
    <xf numFmtId="0" fontId="10" fillId="16" borderId="41" xfId="1" applyFont="1" applyFill="1" applyBorder="1" applyAlignment="1">
      <alignment vertical="center"/>
    </xf>
    <xf numFmtId="0" fontId="10" fillId="16" borderId="0" xfId="1" applyFont="1" applyFill="1" applyAlignment="1">
      <alignment horizontal="center"/>
    </xf>
    <xf numFmtId="0" fontId="10" fillId="16" borderId="0" xfId="1" applyFont="1" applyFill="1" applyAlignment="1"/>
    <xf numFmtId="0" fontId="9" fillId="16" borderId="0" xfId="1" applyFont="1" applyFill="1" applyAlignment="1"/>
    <xf numFmtId="0" fontId="40" fillId="0" borderId="0" xfId="0" applyFont="1" applyAlignment="1">
      <alignment horizontal="left" shrinkToFit="1"/>
    </xf>
    <xf numFmtId="0" fontId="40" fillId="0" borderId="0" xfId="0" applyFont="1" applyBorder="1" applyAlignment="1">
      <alignment vertical="center" wrapText="1"/>
    </xf>
    <xf numFmtId="0" fontId="40" fillId="0" borderId="15" xfId="0" applyFont="1" applyBorder="1" applyAlignment="1">
      <alignment vertical="center" wrapText="1" shrinkToFit="1"/>
    </xf>
    <xf numFmtId="0" fontId="40" fillId="0" borderId="14" xfId="0" applyFont="1" applyBorder="1" applyAlignment="1">
      <alignment vertical="center" shrinkToFit="1"/>
    </xf>
    <xf numFmtId="0" fontId="40" fillId="0" borderId="13" xfId="0" applyFont="1" applyBorder="1" applyAlignment="1">
      <alignment vertical="center" shrinkToFit="1"/>
    </xf>
    <xf numFmtId="0" fontId="40" fillId="0" borderId="1" xfId="0" applyFont="1" applyBorder="1" applyAlignment="1">
      <alignment horizontal="center" vertical="center" shrinkToFit="1"/>
    </xf>
    <xf numFmtId="0" fontId="40" fillId="0" borderId="1" xfId="0" applyFont="1" applyBorder="1" applyAlignment="1">
      <alignment horizontal="center" vertical="center"/>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9" xfId="0" applyFont="1" applyBorder="1" applyAlignment="1">
      <alignment vertical="center" wrapText="1"/>
    </xf>
    <xf numFmtId="0" fontId="40" fillId="0" borderId="11" xfId="0" applyFont="1" applyBorder="1" applyAlignment="1">
      <alignment vertical="center" wrapText="1"/>
    </xf>
    <xf numFmtId="0" fontId="40" fillId="0" borderId="12" xfId="0" applyFont="1" applyBorder="1" applyAlignment="1">
      <alignment vertical="center" wrapText="1"/>
    </xf>
    <xf numFmtId="0" fontId="84" fillId="0" borderId="63" xfId="24" applyFont="1" applyFill="1" applyBorder="1" applyAlignment="1" applyProtection="1">
      <alignment vertical="top"/>
      <protection locked="0"/>
    </xf>
    <xf numFmtId="0" fontId="84" fillId="0" borderId="58" xfId="24" applyFont="1" applyFill="1" applyBorder="1" applyAlignment="1" applyProtection="1">
      <alignment vertical="top"/>
      <protection locked="0"/>
    </xf>
    <xf numFmtId="0" fontId="84" fillId="0" borderId="62" xfId="24" applyFont="1" applyFill="1" applyBorder="1" applyAlignment="1" applyProtection="1">
      <alignment vertical="top"/>
      <protection locked="0"/>
    </xf>
    <xf numFmtId="0" fontId="84" fillId="0" borderId="63" xfId="24" applyFont="1" applyFill="1" applyBorder="1" applyAlignment="1" applyProtection="1">
      <alignment vertical="top" wrapText="1"/>
      <protection locked="0"/>
    </xf>
    <xf numFmtId="0" fontId="84" fillId="0" borderId="62" xfId="24" applyFont="1" applyFill="1" applyBorder="1" applyAlignment="1" applyProtection="1">
      <alignment vertical="top" wrapText="1"/>
      <protection locked="0"/>
    </xf>
    <xf numFmtId="0" fontId="84" fillId="0" borderId="61" xfId="24" applyFont="1" applyFill="1" applyBorder="1" applyAlignment="1" applyProtection="1">
      <alignment horizontal="left" vertical="top" wrapText="1"/>
      <protection locked="0"/>
    </xf>
    <xf numFmtId="0" fontId="84" fillId="0" borderId="59" xfId="24" applyFont="1" applyFill="1" applyBorder="1" applyAlignment="1" applyProtection="1">
      <alignment horizontal="left" vertical="top" wrapText="1"/>
      <protection locked="0"/>
    </xf>
    <xf numFmtId="0" fontId="84" fillId="0" borderId="60" xfId="24" applyFont="1" applyFill="1" applyBorder="1" applyAlignment="1" applyProtection="1">
      <alignment horizontal="left" vertical="top" wrapText="1"/>
      <protection locked="0"/>
    </xf>
    <xf numFmtId="0" fontId="76" fillId="0" borderId="61" xfId="24" applyFont="1" applyFill="1" applyBorder="1" applyAlignment="1" applyProtection="1">
      <alignment horizontal="left" vertical="top" wrapText="1"/>
      <protection locked="0"/>
    </xf>
    <xf numFmtId="0" fontId="76" fillId="0" borderId="60" xfId="24" applyFont="1" applyFill="1" applyBorder="1" applyAlignment="1" applyProtection="1">
      <alignment horizontal="left" vertical="top" wrapText="1"/>
      <protection locked="0"/>
    </xf>
    <xf numFmtId="0" fontId="84" fillId="0" borderId="73" xfId="24" applyFont="1" applyFill="1" applyBorder="1" applyAlignment="1" applyProtection="1">
      <alignment vertical="top" wrapText="1"/>
      <protection locked="0"/>
    </xf>
    <xf numFmtId="0" fontId="84" fillId="0" borderId="75" xfId="24" applyFont="1" applyFill="1" applyBorder="1" applyAlignment="1" applyProtection="1">
      <alignment vertical="top" wrapText="1"/>
      <protection locked="0"/>
    </xf>
    <xf numFmtId="0" fontId="84" fillId="0" borderId="15" xfId="24" applyFont="1" applyFill="1" applyBorder="1" applyAlignment="1" applyProtection="1">
      <alignment horizontal="left" vertical="top" wrapText="1"/>
      <protection locked="0"/>
    </xf>
    <xf numFmtId="0" fontId="84" fillId="0" borderId="14" xfId="24" applyFont="1" applyFill="1" applyBorder="1" applyAlignment="1" applyProtection="1">
      <alignment horizontal="left" vertical="top" wrapText="1"/>
      <protection locked="0"/>
    </xf>
    <xf numFmtId="0" fontId="84" fillId="0" borderId="13" xfId="24" applyFont="1" applyFill="1" applyBorder="1" applyAlignment="1" applyProtection="1">
      <alignment horizontal="left" vertical="top" wrapText="1"/>
      <protection locked="0"/>
    </xf>
    <xf numFmtId="0" fontId="84" fillId="0" borderId="8" xfId="24" applyFont="1" applyFill="1" applyBorder="1" applyAlignment="1" applyProtection="1">
      <alignment vertical="top"/>
      <protection locked="0"/>
    </xf>
    <xf numFmtId="0" fontId="84" fillId="0" borderId="75" xfId="24" applyFont="1" applyFill="1" applyBorder="1" applyAlignment="1" applyProtection="1">
      <alignment vertical="top"/>
      <protection locked="0"/>
    </xf>
    <xf numFmtId="180" fontId="84" fillId="0" borderId="63" xfId="24" applyNumberFormat="1" applyFont="1" applyFill="1" applyBorder="1" applyAlignment="1" applyProtection="1">
      <alignment vertical="top" wrapText="1"/>
      <protection locked="0"/>
    </xf>
    <xf numFmtId="180" fontId="84" fillId="0" borderId="58" xfId="24" applyNumberFormat="1" applyFont="1" applyFill="1" applyBorder="1" applyAlignment="1" applyProtection="1">
      <alignment vertical="top" wrapText="1"/>
      <protection locked="0"/>
    </xf>
    <xf numFmtId="180" fontId="84" fillId="0" borderId="75" xfId="24" applyNumberFormat="1" applyFont="1" applyFill="1" applyBorder="1" applyAlignment="1" applyProtection="1">
      <alignment vertical="top" wrapText="1"/>
      <protection locked="0"/>
    </xf>
    <xf numFmtId="180" fontId="84" fillId="0" borderId="62" xfId="24" applyNumberFormat="1" applyFont="1" applyFill="1" applyBorder="1" applyAlignment="1" applyProtection="1">
      <alignment vertical="top" wrapText="1"/>
      <protection locked="0"/>
    </xf>
    <xf numFmtId="180" fontId="84" fillId="0" borderId="73" xfId="24" applyNumberFormat="1" applyFont="1" applyFill="1" applyBorder="1" applyAlignment="1" applyProtection="1">
      <alignment vertical="top" wrapText="1"/>
      <protection locked="0"/>
    </xf>
    <xf numFmtId="0" fontId="72" fillId="0" borderId="121" xfId="24" applyFont="1" applyFill="1" applyBorder="1" applyAlignment="1" applyProtection="1">
      <alignment horizontal="left" vertical="center" wrapText="1" shrinkToFit="1"/>
      <protection locked="0"/>
    </xf>
    <xf numFmtId="0" fontId="72" fillId="0" borderId="118" xfId="24" applyFont="1" applyFill="1" applyBorder="1" applyAlignment="1" applyProtection="1">
      <alignment horizontal="left" vertical="center" wrapText="1" shrinkToFit="1"/>
      <protection locked="0"/>
    </xf>
    <xf numFmtId="0" fontId="84" fillId="0" borderId="73" xfId="24" applyFont="1" applyFill="1" applyBorder="1" applyAlignment="1" applyProtection="1">
      <alignment vertical="top"/>
      <protection locked="0"/>
    </xf>
    <xf numFmtId="0" fontId="84" fillId="0" borderId="58" xfId="24" applyFont="1" applyFill="1" applyBorder="1" applyAlignment="1" applyProtection="1">
      <alignment vertical="top" wrapText="1"/>
      <protection locked="0"/>
    </xf>
    <xf numFmtId="0" fontId="84" fillId="0" borderId="61" xfId="24" applyFont="1" applyFill="1" applyBorder="1" applyAlignment="1" applyProtection="1">
      <alignment vertical="top"/>
      <protection locked="0"/>
    </xf>
    <xf numFmtId="0" fontId="84" fillId="0" borderId="59" xfId="24" applyFont="1" applyFill="1" applyBorder="1" applyAlignment="1" applyProtection="1">
      <alignment vertical="top"/>
      <protection locked="0"/>
    </xf>
    <xf numFmtId="0" fontId="84" fillId="0" borderId="60" xfId="24" applyFont="1" applyFill="1" applyBorder="1" applyAlignment="1" applyProtection="1">
      <alignment vertical="top"/>
      <protection locked="0"/>
    </xf>
    <xf numFmtId="0" fontId="84" fillId="0" borderId="61" xfId="24" applyFont="1" applyFill="1" applyBorder="1" applyAlignment="1" applyProtection="1">
      <alignment vertical="top" wrapText="1"/>
      <protection locked="0"/>
    </xf>
    <xf numFmtId="0" fontId="84" fillId="0" borderId="59" xfId="24" applyFont="1" applyFill="1" applyBorder="1" applyAlignment="1" applyProtection="1">
      <alignment vertical="top" wrapText="1"/>
      <protection locked="0"/>
    </xf>
    <xf numFmtId="0" fontId="72" fillId="0" borderId="59" xfId="24" applyFont="1" applyFill="1" applyBorder="1" applyAlignment="1" applyProtection="1">
      <alignment vertical="top" wrapText="1"/>
      <protection locked="0"/>
    </xf>
    <xf numFmtId="0" fontId="72" fillId="0" borderId="60" xfId="24" applyFont="1" applyFill="1" applyBorder="1" applyAlignment="1" applyProtection="1">
      <alignment vertical="top" wrapText="1"/>
      <protection locked="0"/>
    </xf>
    <xf numFmtId="0" fontId="72" fillId="0" borderId="63" xfId="24" applyFont="1" applyFill="1" applyBorder="1" applyAlignment="1" applyProtection="1">
      <alignment vertical="top" wrapText="1"/>
      <protection locked="0"/>
    </xf>
    <xf numFmtId="0" fontId="72" fillId="0" borderId="8" xfId="24" applyFont="1" applyFill="1" applyBorder="1" applyAlignment="1" applyProtection="1">
      <alignment vertical="top" wrapText="1"/>
      <protection locked="0"/>
    </xf>
    <xf numFmtId="0" fontId="72" fillId="0" borderId="62" xfId="24" applyFont="1" applyFill="1" applyBorder="1" applyAlignment="1" applyProtection="1">
      <alignment vertical="top" wrapText="1"/>
      <protection locked="0"/>
    </xf>
    <xf numFmtId="0" fontId="72" fillId="0" borderId="15" xfId="24" applyFont="1" applyFill="1" applyBorder="1" applyAlignment="1" applyProtection="1">
      <alignment horizontal="left" vertical="top" wrapText="1"/>
      <protection locked="0"/>
    </xf>
    <xf numFmtId="0" fontId="72" fillId="0" borderId="14" xfId="24" applyFont="1" applyFill="1" applyBorder="1" applyAlignment="1" applyProtection="1">
      <alignment horizontal="left" vertical="top" wrapText="1"/>
      <protection locked="0"/>
    </xf>
    <xf numFmtId="0" fontId="72" fillId="0" borderId="13" xfId="24" applyFont="1" applyFill="1" applyBorder="1" applyAlignment="1" applyProtection="1">
      <alignment horizontal="left" vertical="top" wrapText="1"/>
      <protection locked="0"/>
    </xf>
    <xf numFmtId="0" fontId="84" fillId="0" borderId="15" xfId="24" applyFont="1" applyFill="1" applyBorder="1" applyAlignment="1" applyProtection="1">
      <alignment vertical="top" wrapText="1" shrinkToFit="1"/>
      <protection locked="0"/>
    </xf>
    <xf numFmtId="0" fontId="84" fillId="0" borderId="14" xfId="24" applyFont="1" applyFill="1" applyBorder="1" applyAlignment="1" applyProtection="1">
      <alignment vertical="top" wrapText="1" shrinkToFit="1"/>
      <protection locked="0"/>
    </xf>
    <xf numFmtId="0" fontId="84" fillId="0" borderId="13" xfId="24" applyFont="1" applyFill="1" applyBorder="1" applyAlignment="1" applyProtection="1">
      <alignment vertical="top" wrapText="1" shrinkToFit="1"/>
      <protection locked="0"/>
    </xf>
    <xf numFmtId="0" fontId="84" fillId="0" borderId="60" xfId="24" applyFont="1" applyFill="1" applyBorder="1" applyAlignment="1" applyProtection="1">
      <alignment vertical="top" wrapText="1"/>
      <protection locked="0"/>
    </xf>
    <xf numFmtId="0" fontId="84" fillId="0" borderId="15" xfId="24" applyFont="1" applyFill="1" applyBorder="1" applyAlignment="1" applyProtection="1">
      <alignment horizontal="left" vertical="top"/>
      <protection locked="0"/>
    </xf>
    <xf numFmtId="0" fontId="84" fillId="0" borderId="14" xfId="24" applyFont="1" applyFill="1" applyBorder="1" applyAlignment="1" applyProtection="1">
      <alignment horizontal="left" vertical="top"/>
      <protection locked="0"/>
    </xf>
    <xf numFmtId="0" fontId="84" fillId="0" borderId="13" xfId="24" applyFont="1" applyFill="1" applyBorder="1" applyAlignment="1" applyProtection="1">
      <alignment horizontal="left" vertical="top"/>
      <protection locked="0"/>
    </xf>
    <xf numFmtId="0" fontId="72" fillId="0" borderId="13" xfId="24" applyFont="1" applyFill="1" applyBorder="1" applyAlignment="1" applyProtection="1">
      <alignment horizontal="left" vertical="top"/>
      <protection locked="0"/>
    </xf>
    <xf numFmtId="0" fontId="84" fillId="0" borderId="61" xfId="24" applyFont="1" applyFill="1" applyBorder="1" applyAlignment="1" applyProtection="1">
      <alignment horizontal="left" vertical="top"/>
      <protection locked="0"/>
    </xf>
    <xf numFmtId="0" fontId="72" fillId="0" borderId="60" xfId="24" applyFont="1" applyFill="1" applyBorder="1" applyAlignment="1" applyProtection="1">
      <alignment horizontal="left" vertical="top"/>
      <protection locked="0"/>
    </xf>
    <xf numFmtId="0" fontId="72" fillId="0" borderId="58" xfId="24" applyFont="1" applyFill="1" applyBorder="1" applyAlignment="1" applyProtection="1">
      <alignment vertical="top" wrapText="1"/>
      <protection locked="0"/>
    </xf>
    <xf numFmtId="0" fontId="72" fillId="0" borderId="75" xfId="24" applyFont="1" applyFill="1" applyBorder="1" applyAlignment="1" applyProtection="1">
      <alignment vertical="top" wrapText="1"/>
      <protection locked="0"/>
    </xf>
    <xf numFmtId="49" fontId="0" fillId="0" borderId="0" xfId="0" applyNumberFormat="1" applyFont="1" applyFill="1" applyBorder="1" applyAlignment="1">
      <alignment horizontal="left" wrapText="1"/>
    </xf>
    <xf numFmtId="49" fontId="30" fillId="8" borderId="2" xfId="0" applyNumberFormat="1" applyFont="1" applyFill="1" applyBorder="1" applyAlignment="1">
      <alignment horizontal="left" vertical="center" wrapText="1"/>
    </xf>
    <xf numFmtId="49" fontId="30" fillId="8" borderId="3" xfId="0" applyNumberFormat="1" applyFont="1" applyFill="1" applyBorder="1" applyAlignment="1">
      <alignment horizontal="left" vertical="center" wrapText="1"/>
    </xf>
    <xf numFmtId="49" fontId="30" fillId="8" borderId="4" xfId="0" applyNumberFormat="1" applyFont="1" applyFill="1" applyBorder="1" applyAlignment="1">
      <alignment horizontal="left" vertical="center" wrapText="1"/>
    </xf>
    <xf numFmtId="49" fontId="30" fillId="0" borderId="2" xfId="0" applyNumberFormat="1" applyFont="1" applyFill="1" applyBorder="1" applyAlignment="1">
      <alignment horizontal="left" vertical="center" wrapText="1"/>
    </xf>
    <xf numFmtId="49" fontId="30" fillId="0" borderId="3" xfId="0" applyNumberFormat="1" applyFont="1" applyFill="1" applyBorder="1" applyAlignment="1">
      <alignment horizontal="left" vertical="center" wrapText="1"/>
    </xf>
    <xf numFmtId="49" fontId="30" fillId="0" borderId="4" xfId="0" applyNumberFormat="1" applyFont="1" applyFill="1" applyBorder="1" applyAlignment="1">
      <alignment horizontal="left" vertical="center" wrapText="1"/>
    </xf>
    <xf numFmtId="49" fontId="25" fillId="10" borderId="1" xfId="0" applyNumberFormat="1"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49" fontId="25" fillId="0" borderId="5" xfId="0" applyNumberFormat="1" applyFont="1" applyFill="1" applyBorder="1" applyAlignment="1">
      <alignment horizontal="left" vertical="center" wrapText="1"/>
    </xf>
    <xf numFmtId="49" fontId="25" fillId="0" borderId="6" xfId="0" applyNumberFormat="1" applyFont="1" applyFill="1" applyBorder="1" applyAlignment="1">
      <alignment horizontal="left" vertical="center" wrapText="1"/>
    </xf>
    <xf numFmtId="49" fontId="25" fillId="0" borderId="7" xfId="0" applyNumberFormat="1" applyFont="1" applyFill="1" applyBorder="1" applyAlignment="1">
      <alignment horizontal="left" vertical="center" wrapText="1"/>
    </xf>
    <xf numFmtId="49" fontId="30" fillId="0" borderId="5" xfId="0" applyNumberFormat="1" applyFont="1" applyFill="1" applyBorder="1" applyAlignment="1">
      <alignment horizontal="left" vertical="top" wrapText="1"/>
    </xf>
    <xf numFmtId="49" fontId="30" fillId="0" borderId="6" xfId="0" applyNumberFormat="1" applyFont="1" applyFill="1" applyBorder="1" applyAlignment="1">
      <alignment horizontal="left" vertical="top" wrapText="1"/>
    </xf>
    <xf numFmtId="49" fontId="30" fillId="0" borderId="7" xfId="0" applyNumberFormat="1" applyFont="1" applyFill="1" applyBorder="1" applyAlignment="1">
      <alignment horizontal="left" vertical="top" wrapText="1"/>
    </xf>
    <xf numFmtId="49" fontId="30" fillId="0" borderId="8" xfId="0" applyNumberFormat="1" applyFont="1" applyFill="1" applyBorder="1" applyAlignment="1">
      <alignment horizontal="left" vertical="top" wrapText="1"/>
    </xf>
    <xf numFmtId="49" fontId="30" fillId="0" borderId="0" xfId="0" applyNumberFormat="1" applyFont="1" applyFill="1" applyBorder="1" applyAlignment="1">
      <alignment horizontal="left" vertical="top" wrapText="1"/>
    </xf>
    <xf numFmtId="49" fontId="30" fillId="0" borderId="9" xfId="0" applyNumberFormat="1" applyFont="1" applyFill="1" applyBorder="1" applyAlignment="1">
      <alignment horizontal="left" vertical="top" wrapText="1"/>
    </xf>
    <xf numFmtId="49" fontId="25" fillId="0" borderId="15" xfId="0" applyNumberFormat="1" applyFont="1" applyFill="1" applyBorder="1" applyAlignment="1">
      <alignment horizontal="center" vertical="top" wrapText="1"/>
    </xf>
    <xf numFmtId="49" fontId="25" fillId="0" borderId="14" xfId="0" applyNumberFormat="1" applyFont="1" applyFill="1" applyBorder="1" applyAlignment="1">
      <alignment horizontal="center" vertical="top" wrapText="1"/>
    </xf>
    <xf numFmtId="0" fontId="25" fillId="0" borderId="5" xfId="0" applyNumberFormat="1" applyFont="1" applyFill="1" applyBorder="1" applyAlignment="1">
      <alignment horizontal="center" vertical="top" wrapText="1"/>
    </xf>
    <xf numFmtId="0" fontId="25" fillId="0" borderId="7" xfId="0" applyNumberFormat="1" applyFont="1" applyFill="1" applyBorder="1" applyAlignment="1">
      <alignment horizontal="center" vertical="top" wrapText="1"/>
    </xf>
    <xf numFmtId="0" fontId="25" fillId="0" borderId="8" xfId="0" applyNumberFormat="1" applyFont="1" applyFill="1" applyBorder="1" applyAlignment="1">
      <alignment horizontal="center" vertical="top" wrapText="1"/>
    </xf>
    <xf numFmtId="0" fontId="25" fillId="0" borderId="9" xfId="0" applyNumberFormat="1" applyFont="1" applyFill="1" applyBorder="1" applyAlignment="1">
      <alignment horizontal="center" vertical="top" wrapText="1"/>
    </xf>
    <xf numFmtId="49" fontId="25" fillId="0" borderId="5" xfId="0" applyNumberFormat="1" applyFont="1" applyFill="1" applyBorder="1" applyAlignment="1">
      <alignment horizontal="left" vertical="top" wrapText="1"/>
    </xf>
    <xf numFmtId="49" fontId="25" fillId="0" borderId="6" xfId="0" applyNumberFormat="1" applyFont="1" applyFill="1" applyBorder="1" applyAlignment="1">
      <alignment horizontal="left" vertical="top" wrapText="1"/>
    </xf>
    <xf numFmtId="49" fontId="25" fillId="0" borderId="7" xfId="0" applyNumberFormat="1" applyFont="1" applyFill="1" applyBorder="1" applyAlignment="1">
      <alignment horizontal="left" vertical="top" wrapText="1"/>
    </xf>
    <xf numFmtId="49" fontId="25" fillId="0" borderId="8" xfId="0" applyNumberFormat="1" applyFont="1" applyFill="1" applyBorder="1" applyAlignment="1">
      <alignment horizontal="left" vertical="top" wrapText="1"/>
    </xf>
    <xf numFmtId="49" fontId="25" fillId="0" borderId="0" xfId="0" applyNumberFormat="1" applyFont="1" applyFill="1" applyBorder="1" applyAlignment="1">
      <alignment horizontal="left" vertical="top" wrapText="1"/>
    </xf>
    <xf numFmtId="49" fontId="25" fillId="0" borderId="9" xfId="0" applyNumberFormat="1" applyFont="1" applyFill="1" applyBorder="1" applyAlignment="1">
      <alignment horizontal="left" vertical="top" wrapText="1"/>
    </xf>
    <xf numFmtId="49" fontId="30" fillId="0" borderId="1" xfId="0" applyNumberFormat="1" applyFont="1" applyFill="1" applyBorder="1" applyAlignment="1">
      <alignment horizontal="left" vertical="top" wrapText="1"/>
    </xf>
    <xf numFmtId="49" fontId="25" fillId="0" borderId="1" xfId="0" applyNumberFormat="1" applyFont="1" applyFill="1" applyBorder="1" applyAlignment="1">
      <alignment horizontal="center" vertical="top" wrapText="1"/>
    </xf>
    <xf numFmtId="0" fontId="25" fillId="0" borderId="1" xfId="0" applyNumberFormat="1" applyFont="1" applyFill="1" applyBorder="1" applyAlignment="1">
      <alignment horizontal="center" vertical="top" wrapText="1"/>
    </xf>
    <xf numFmtId="49" fontId="25" fillId="0" borderId="1" xfId="0" applyNumberFormat="1" applyFont="1" applyFill="1" applyBorder="1" applyAlignment="1">
      <alignment horizontal="left" vertical="top" wrapText="1"/>
    </xf>
    <xf numFmtId="49" fontId="28" fillId="0" borderId="0" xfId="0" applyNumberFormat="1" applyFont="1" applyFill="1" applyBorder="1" applyAlignment="1">
      <alignment horizontal="center" vertical="center"/>
    </xf>
    <xf numFmtId="49" fontId="29" fillId="0" borderId="0" xfId="0" applyNumberFormat="1" applyFont="1" applyFill="1" applyBorder="1" applyAlignment="1">
      <alignment horizontal="left"/>
    </xf>
    <xf numFmtId="49" fontId="0" fillId="0" borderId="0" xfId="0" applyNumberFormat="1" applyFont="1" applyFill="1" applyBorder="1" applyAlignment="1">
      <alignment horizontal="left" vertical="center" wrapText="1"/>
    </xf>
    <xf numFmtId="49" fontId="24" fillId="9" borderId="1" xfId="0" applyNumberFormat="1" applyFont="1" applyFill="1" applyBorder="1" applyAlignment="1">
      <alignment horizontal="center" vertical="center"/>
    </xf>
    <xf numFmtId="49" fontId="24" fillId="9" borderId="15" xfId="0" applyNumberFormat="1" applyFont="1" applyFill="1" applyBorder="1" applyAlignment="1">
      <alignment horizontal="center" vertical="center"/>
    </xf>
    <xf numFmtId="49" fontId="30" fillId="0" borderId="10" xfId="0" applyNumberFormat="1" applyFont="1" applyFill="1" applyBorder="1" applyAlignment="1">
      <alignment horizontal="left" vertical="top" wrapText="1"/>
    </xf>
    <xf numFmtId="49" fontId="30" fillId="0" borderId="11" xfId="0" applyNumberFormat="1" applyFont="1" applyFill="1" applyBorder="1" applyAlignment="1">
      <alignment horizontal="left" vertical="top" wrapText="1"/>
    </xf>
    <xf numFmtId="49" fontId="30" fillId="0" borderId="12" xfId="0" applyNumberFormat="1" applyFont="1" applyFill="1" applyBorder="1" applyAlignment="1">
      <alignment horizontal="left" vertical="top" wrapText="1"/>
    </xf>
    <xf numFmtId="49" fontId="25" fillId="0" borderId="13" xfId="0" applyNumberFormat="1" applyFont="1" applyFill="1" applyBorder="1" applyAlignment="1">
      <alignment horizontal="center" vertical="top" wrapText="1"/>
    </xf>
    <xf numFmtId="0" fontId="25" fillId="0" borderId="10" xfId="0" applyNumberFormat="1" applyFont="1" applyFill="1" applyBorder="1" applyAlignment="1">
      <alignment horizontal="center" vertical="top" wrapText="1"/>
    </xf>
    <xf numFmtId="0" fontId="25" fillId="0" borderId="12" xfId="0" applyNumberFormat="1" applyFont="1" applyFill="1" applyBorder="1" applyAlignment="1">
      <alignment horizontal="center" vertical="top" wrapText="1"/>
    </xf>
    <xf numFmtId="49" fontId="25" fillId="0" borderId="10" xfId="0" applyNumberFormat="1" applyFont="1" applyFill="1" applyBorder="1" applyAlignment="1">
      <alignment horizontal="left" vertical="top" wrapText="1"/>
    </xf>
    <xf numFmtId="49" fontId="25" fillId="0" borderId="11" xfId="0" applyNumberFormat="1" applyFont="1" applyFill="1" applyBorder="1" applyAlignment="1">
      <alignment horizontal="left" vertical="top" wrapText="1"/>
    </xf>
    <xf numFmtId="49" fontId="25" fillId="0" borderId="12" xfId="0" applyNumberFormat="1" applyFont="1" applyFill="1" applyBorder="1" applyAlignment="1">
      <alignment horizontal="left" vertical="top" wrapText="1"/>
    </xf>
    <xf numFmtId="49" fontId="25" fillId="0" borderId="2" xfId="0" applyNumberFormat="1" applyFont="1" applyFill="1" applyBorder="1" applyAlignment="1">
      <alignment horizontal="left" vertical="center" wrapText="1"/>
    </xf>
    <xf numFmtId="49" fontId="25" fillId="0" borderId="3" xfId="0" applyNumberFormat="1" applyFont="1" applyFill="1" applyBorder="1" applyAlignment="1">
      <alignment horizontal="left" vertical="center" wrapText="1"/>
    </xf>
    <xf numFmtId="49" fontId="25" fillId="0" borderId="4" xfId="0" applyNumberFormat="1" applyFont="1" applyFill="1" applyBorder="1" applyAlignment="1">
      <alignment horizontal="left" vertical="center" wrapText="1"/>
    </xf>
    <xf numFmtId="49" fontId="55" fillId="0" borderId="2" xfId="0" applyNumberFormat="1" applyFont="1" applyFill="1" applyBorder="1" applyAlignment="1">
      <alignment horizontal="left" vertical="center" wrapText="1"/>
    </xf>
    <xf numFmtId="49" fontId="54" fillId="0" borderId="3" xfId="0" applyNumberFormat="1" applyFont="1" applyFill="1" applyBorder="1" applyAlignment="1">
      <alignment horizontal="left" vertical="center" wrapText="1"/>
    </xf>
    <xf numFmtId="49" fontId="54" fillId="0" borderId="4" xfId="0" applyNumberFormat="1" applyFont="1" applyFill="1" applyBorder="1" applyAlignment="1">
      <alignment horizontal="left" vertical="center" wrapText="1"/>
    </xf>
    <xf numFmtId="49" fontId="53" fillId="6" borderId="5" xfId="0" applyNumberFormat="1" applyFont="1" applyFill="1" applyBorder="1" applyAlignment="1">
      <alignment horizontal="left" vertical="top" wrapText="1"/>
    </xf>
    <xf numFmtId="49" fontId="53" fillId="6" borderId="6" xfId="0" applyNumberFormat="1" applyFont="1" applyFill="1" applyBorder="1" applyAlignment="1">
      <alignment horizontal="left" vertical="top" wrapText="1"/>
    </xf>
    <xf numFmtId="49" fontId="53" fillId="6" borderId="7" xfId="0" applyNumberFormat="1" applyFont="1" applyFill="1" applyBorder="1" applyAlignment="1">
      <alignment horizontal="left" vertical="top" wrapText="1"/>
    </xf>
    <xf numFmtId="49" fontId="53" fillId="6" borderId="8" xfId="0" applyNumberFormat="1" applyFont="1" applyFill="1" applyBorder="1" applyAlignment="1">
      <alignment horizontal="left" vertical="top" wrapText="1"/>
    </xf>
    <xf numFmtId="49" fontId="53" fillId="6" borderId="0" xfId="0" applyNumberFormat="1" applyFont="1" applyFill="1" applyBorder="1" applyAlignment="1">
      <alignment horizontal="left" vertical="top" wrapText="1"/>
    </xf>
    <xf numFmtId="49" fontId="53" fillId="6" borderId="9" xfId="0" applyNumberFormat="1" applyFont="1" applyFill="1" applyBorder="1" applyAlignment="1">
      <alignment horizontal="left" vertical="top" wrapText="1"/>
    </xf>
    <xf numFmtId="49" fontId="53" fillId="6" borderId="10" xfId="0" applyNumberFormat="1" applyFont="1" applyFill="1" applyBorder="1" applyAlignment="1">
      <alignment horizontal="left" vertical="top" wrapText="1"/>
    </xf>
    <xf numFmtId="49" fontId="53" fillId="6" borderId="11" xfId="0" applyNumberFormat="1" applyFont="1" applyFill="1" applyBorder="1" applyAlignment="1">
      <alignment horizontal="left" vertical="top" wrapText="1"/>
    </xf>
    <xf numFmtId="49" fontId="53" fillId="6" borderId="12" xfId="0" applyNumberFormat="1" applyFont="1" applyFill="1" applyBorder="1" applyAlignment="1">
      <alignment horizontal="left" vertical="top" wrapText="1"/>
    </xf>
    <xf numFmtId="49" fontId="54" fillId="0" borderId="15" xfId="0" applyNumberFormat="1" applyFont="1" applyFill="1" applyBorder="1" applyAlignment="1">
      <alignment horizontal="center" vertical="top" wrapText="1"/>
    </xf>
    <xf numFmtId="49" fontId="54" fillId="0" borderId="14" xfId="0" applyNumberFormat="1" applyFont="1" applyFill="1" applyBorder="1" applyAlignment="1">
      <alignment horizontal="center" vertical="top" wrapText="1"/>
    </xf>
    <xf numFmtId="49" fontId="54" fillId="0" borderId="13" xfId="0" applyNumberFormat="1" applyFont="1" applyFill="1" applyBorder="1" applyAlignment="1">
      <alignment horizontal="center" vertical="top" wrapText="1"/>
    </xf>
    <xf numFmtId="0" fontId="54" fillId="0" borderId="5" xfId="0" applyNumberFormat="1" applyFont="1" applyFill="1" applyBorder="1" applyAlignment="1">
      <alignment horizontal="center" vertical="top" wrapText="1"/>
    </xf>
    <xf numFmtId="0" fontId="54" fillId="0" borderId="7" xfId="0" applyNumberFormat="1" applyFont="1" applyFill="1" applyBorder="1" applyAlignment="1">
      <alignment horizontal="center" vertical="top" wrapText="1"/>
    </xf>
    <xf numFmtId="0" fontId="54" fillId="0" borderId="8" xfId="0" applyNumberFormat="1" applyFont="1" applyFill="1" applyBorder="1" applyAlignment="1">
      <alignment horizontal="center" vertical="top" wrapText="1"/>
    </xf>
    <xf numFmtId="0" fontId="54" fillId="0" borderId="9" xfId="0" applyNumberFormat="1" applyFont="1" applyFill="1" applyBorder="1" applyAlignment="1">
      <alignment horizontal="center" vertical="top" wrapText="1"/>
    </xf>
    <xf numFmtId="0" fontId="54" fillId="0" borderId="10" xfId="0" applyNumberFormat="1" applyFont="1" applyFill="1" applyBorder="1" applyAlignment="1">
      <alignment horizontal="center" vertical="top" wrapText="1"/>
    </xf>
    <xf numFmtId="0" fontId="54" fillId="0" borderId="12" xfId="0" applyNumberFormat="1" applyFont="1" applyFill="1" applyBorder="1" applyAlignment="1">
      <alignment horizontal="center" vertical="top" wrapText="1"/>
    </xf>
    <xf numFmtId="49" fontId="54" fillId="0" borderId="5" xfId="0" applyNumberFormat="1" applyFont="1" applyFill="1" applyBorder="1" applyAlignment="1">
      <alignment horizontal="left" vertical="top" wrapText="1"/>
    </xf>
    <xf numFmtId="49" fontId="54" fillId="0" borderId="6" xfId="0" applyNumberFormat="1" applyFont="1" applyFill="1" applyBorder="1" applyAlignment="1">
      <alignment horizontal="left" vertical="top" wrapText="1"/>
    </xf>
    <xf numFmtId="49" fontId="54" fillId="0" borderId="7" xfId="0" applyNumberFormat="1" applyFont="1" applyFill="1" applyBorder="1" applyAlignment="1">
      <alignment horizontal="left" vertical="top" wrapText="1"/>
    </xf>
    <xf numFmtId="49" fontId="54" fillId="0" borderId="8" xfId="0" applyNumberFormat="1" applyFont="1" applyFill="1" applyBorder="1" applyAlignment="1">
      <alignment horizontal="left" vertical="top" wrapText="1"/>
    </xf>
    <xf numFmtId="49" fontId="54" fillId="0" borderId="0" xfId="0" applyNumberFormat="1" applyFont="1" applyFill="1" applyBorder="1" applyAlignment="1">
      <alignment horizontal="left" vertical="top" wrapText="1"/>
    </xf>
    <xf numFmtId="49" fontId="54" fillId="0" borderId="9" xfId="0" applyNumberFormat="1" applyFont="1" applyFill="1" applyBorder="1" applyAlignment="1">
      <alignment horizontal="left" vertical="top" wrapText="1"/>
    </xf>
    <xf numFmtId="49" fontId="54" fillId="0" borderId="10" xfId="0" applyNumberFormat="1" applyFont="1" applyFill="1" applyBorder="1" applyAlignment="1">
      <alignment horizontal="left" vertical="top" wrapText="1"/>
    </xf>
    <xf numFmtId="49" fontId="54" fillId="0" borderId="11" xfId="0" applyNumberFormat="1" applyFont="1" applyFill="1" applyBorder="1" applyAlignment="1">
      <alignment horizontal="left" vertical="top" wrapText="1"/>
    </xf>
    <xf numFmtId="49" fontId="54" fillId="0" borderId="12" xfId="0" applyNumberFormat="1" applyFont="1" applyFill="1" applyBorder="1" applyAlignment="1">
      <alignment horizontal="left" vertical="top" wrapText="1"/>
    </xf>
    <xf numFmtId="49" fontId="55" fillId="0" borderId="5" xfId="0" applyNumberFormat="1" applyFont="1" applyFill="1" applyBorder="1" applyAlignment="1">
      <alignment horizontal="left" vertical="center" wrapText="1"/>
    </xf>
    <xf numFmtId="49" fontId="54" fillId="0" borderId="6" xfId="0" applyNumberFormat="1" applyFont="1" applyFill="1" applyBorder="1" applyAlignment="1">
      <alignment horizontal="left" vertical="center" wrapText="1"/>
    </xf>
    <xf numFmtId="49" fontId="54" fillId="0" borderId="7" xfId="0" applyNumberFormat="1" applyFont="1" applyFill="1" applyBorder="1" applyAlignment="1">
      <alignment horizontal="left" vertical="center" wrapText="1"/>
    </xf>
    <xf numFmtId="0" fontId="31" fillId="10" borderId="5" xfId="0" applyFont="1" applyFill="1" applyBorder="1" applyAlignment="1">
      <alignment horizontal="center" vertical="center"/>
    </xf>
    <xf numFmtId="0" fontId="31" fillId="10" borderId="6" xfId="0" applyFont="1" applyFill="1" applyBorder="1" applyAlignment="1">
      <alignment horizontal="center" vertical="center"/>
    </xf>
    <xf numFmtId="0" fontId="31" fillId="10" borderId="7" xfId="0" applyFont="1" applyFill="1" applyBorder="1" applyAlignment="1">
      <alignment horizontal="center" vertical="center"/>
    </xf>
    <xf numFmtId="0" fontId="31" fillId="10" borderId="15" xfId="0" applyFont="1" applyFill="1" applyBorder="1" applyAlignment="1">
      <alignment horizontal="center" vertical="center"/>
    </xf>
    <xf numFmtId="49" fontId="25" fillId="0" borderId="5" xfId="0" applyNumberFormat="1" applyFont="1" applyFill="1" applyBorder="1" applyAlignment="1">
      <alignment horizontal="center" vertical="top" wrapText="1"/>
    </xf>
    <xf numFmtId="49" fontId="25" fillId="0" borderId="6" xfId="0" applyNumberFormat="1" applyFont="1" applyFill="1" applyBorder="1" applyAlignment="1">
      <alignment horizontal="center" vertical="top" wrapText="1"/>
    </xf>
    <xf numFmtId="49" fontId="25" fillId="0" borderId="7" xfId="0" applyNumberFormat="1" applyFont="1" applyFill="1" applyBorder="1" applyAlignment="1">
      <alignment horizontal="center" vertical="top" wrapText="1"/>
    </xf>
    <xf numFmtId="49" fontId="25" fillId="0" borderId="10" xfId="0" applyNumberFormat="1" applyFont="1" applyFill="1" applyBorder="1" applyAlignment="1">
      <alignment horizontal="center" vertical="top" wrapText="1"/>
    </xf>
    <xf numFmtId="49" fontId="25" fillId="0" borderId="11" xfId="0" applyNumberFormat="1" applyFont="1" applyFill="1" applyBorder="1" applyAlignment="1">
      <alignment horizontal="center" vertical="top" wrapText="1"/>
    </xf>
    <xf numFmtId="49" fontId="25" fillId="0" borderId="12" xfId="0" applyNumberFormat="1" applyFont="1" applyFill="1" applyBorder="1" applyAlignment="1">
      <alignment horizontal="center" vertical="top"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49" fontId="30" fillId="0" borderId="1" xfId="0" applyNumberFormat="1" applyFont="1" applyFill="1" applyBorder="1" applyAlignment="1">
      <alignment horizontal="left" vertical="top"/>
    </xf>
    <xf numFmtId="49" fontId="25" fillId="0" borderId="1" xfId="0" applyNumberFormat="1" applyFont="1" applyFill="1" applyBorder="1" applyAlignment="1">
      <alignment horizontal="left" vertical="center" wrapText="1"/>
    </xf>
    <xf numFmtId="49" fontId="32" fillId="0" borderId="1" xfId="0" applyNumberFormat="1" applyFont="1" applyFill="1" applyBorder="1" applyAlignment="1">
      <alignment horizontal="left" vertical="center" wrapText="1"/>
    </xf>
    <xf numFmtId="0" fontId="0" fillId="0" borderId="14" xfId="0" applyFont="1" applyFill="1" applyBorder="1" applyAlignment="1">
      <alignment horizontal="center" vertical="top" wrapText="1"/>
    </xf>
    <xf numFmtId="0" fontId="0" fillId="0" borderId="13" xfId="0" applyFont="1" applyFill="1" applyBorder="1" applyAlignment="1">
      <alignment horizontal="center" vertical="top" wrapText="1"/>
    </xf>
    <xf numFmtId="0" fontId="0" fillId="0" borderId="8"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12"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11" xfId="0" applyFont="1" applyFill="1" applyBorder="1" applyAlignment="1">
      <alignment horizontal="center" vertical="top" wrapText="1"/>
    </xf>
    <xf numFmtId="49" fontId="25" fillId="0" borderId="15" xfId="0" applyNumberFormat="1"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0" fontId="31" fillId="10" borderId="2" xfId="0" applyFont="1" applyFill="1" applyBorder="1" applyAlignment="1">
      <alignment horizontal="center" vertical="center"/>
    </xf>
    <xf numFmtId="0" fontId="31" fillId="10" borderId="3" xfId="0" applyFont="1" applyFill="1" applyBorder="1" applyAlignment="1">
      <alignment horizontal="center" vertical="center"/>
    </xf>
    <xf numFmtId="0" fontId="31" fillId="10" borderId="4" xfId="0" applyFont="1" applyFill="1" applyBorder="1" applyAlignment="1">
      <alignment horizontal="center" vertical="center"/>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49" fontId="25" fillId="0" borderId="8" xfId="0" applyNumberFormat="1" applyFont="1" applyFill="1" applyBorder="1" applyAlignment="1">
      <alignment horizontal="center" vertical="top" wrapText="1"/>
    </xf>
    <xf numFmtId="49" fontId="25" fillId="0" borderId="0" xfId="0" applyNumberFormat="1" applyFont="1" applyFill="1" applyBorder="1" applyAlignment="1">
      <alignment horizontal="center" vertical="top" wrapText="1"/>
    </xf>
    <xf numFmtId="49" fontId="25" fillId="0" borderId="9" xfId="0" applyNumberFormat="1" applyFont="1" applyFill="1" applyBorder="1" applyAlignment="1">
      <alignment horizontal="center" vertical="top" wrapText="1"/>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49" fontId="25" fillId="0" borderId="15" xfId="0" applyNumberFormat="1"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3" xfId="0" applyFont="1" applyFill="1" applyBorder="1" applyAlignment="1">
      <alignment horizontal="left" vertical="top" wrapText="1"/>
    </xf>
    <xf numFmtId="49" fontId="30" fillId="0" borderId="1" xfId="0" applyNumberFormat="1" applyFont="1" applyFill="1" applyBorder="1" applyAlignment="1">
      <alignment horizontal="center" vertical="top"/>
    </xf>
    <xf numFmtId="49" fontId="31" fillId="0" borderId="4" xfId="0" applyNumberFormat="1" applyFont="1" applyFill="1" applyBorder="1" applyAlignment="1">
      <alignment horizontal="left" vertical="center" wrapText="1"/>
    </xf>
    <xf numFmtId="49" fontId="25" fillId="0" borderId="15" xfId="0" applyNumberFormat="1" applyFont="1" applyFill="1" applyBorder="1" applyAlignment="1">
      <alignment vertical="top" wrapText="1"/>
    </xf>
    <xf numFmtId="0" fontId="0" fillId="0" borderId="14" xfId="0" applyFont="1" applyFill="1" applyBorder="1" applyAlignment="1">
      <alignment vertical="top"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8"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6" xfId="0" applyFont="1" applyBorder="1" applyAlignment="1">
      <alignment horizontal="left" vertical="top" wrapText="1"/>
    </xf>
    <xf numFmtId="0" fontId="0" fillId="0" borderId="7" xfId="0" applyFont="1" applyBorder="1" applyAlignment="1">
      <alignment horizontal="left" vertical="top" wrapText="1"/>
    </xf>
    <xf numFmtId="0" fontId="0" fillId="0" borderId="8" xfId="0" applyFont="1" applyBorder="1" applyAlignment="1">
      <alignment horizontal="left" vertical="top" wrapText="1"/>
    </xf>
    <xf numFmtId="0" fontId="0" fillId="0" borderId="0"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2" xfId="0" applyFont="1" applyBorder="1" applyAlignment="1">
      <alignment horizontal="left" vertical="top" wrapText="1"/>
    </xf>
    <xf numFmtId="0" fontId="0" fillId="0" borderId="14" xfId="0" applyFont="1" applyBorder="1" applyAlignment="1">
      <alignment horizontal="center" vertical="top" wrapText="1"/>
    </xf>
    <xf numFmtId="0" fontId="0" fillId="0" borderId="13" xfId="0" applyFont="1" applyBorder="1" applyAlignment="1">
      <alignment horizontal="center" vertical="top" wrapText="1"/>
    </xf>
    <xf numFmtId="0" fontId="25" fillId="0" borderId="2" xfId="0" applyNumberFormat="1" applyFont="1" applyFill="1" applyBorder="1" applyAlignment="1">
      <alignment horizontal="center" vertical="top" wrapText="1"/>
    </xf>
    <xf numFmtId="0" fontId="25" fillId="0" borderId="4" xfId="0" applyNumberFormat="1"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12" xfId="0" applyFont="1" applyFill="1" applyBorder="1" applyAlignment="1">
      <alignment horizontal="left" vertical="top" wrapText="1"/>
    </xf>
    <xf numFmtId="0" fontId="10" fillId="11" borderId="2" xfId="1" applyFont="1" applyFill="1" applyBorder="1" applyAlignment="1">
      <alignment horizontal="center" vertical="center" wrapText="1"/>
    </xf>
    <xf numFmtId="0" fontId="10" fillId="11" borderId="3" xfId="1" applyFont="1" applyFill="1" applyBorder="1" applyAlignment="1">
      <alignment horizontal="center" vertical="center" wrapText="1"/>
    </xf>
    <xf numFmtId="0" fontId="10" fillId="11" borderId="4" xfId="1" applyFont="1" applyFill="1" applyBorder="1" applyAlignment="1">
      <alignment horizontal="center" vertical="center" wrapText="1"/>
    </xf>
    <xf numFmtId="0" fontId="10" fillId="0" borderId="1" xfId="1" applyFont="1" applyFill="1" applyBorder="1" applyAlignment="1">
      <alignment horizontal="left" wrapText="1"/>
    </xf>
    <xf numFmtId="0" fontId="10" fillId="11" borderId="2" xfId="1" applyFont="1" applyFill="1" applyBorder="1" applyAlignment="1">
      <alignment horizontal="left"/>
    </xf>
    <xf numFmtId="0" fontId="10" fillId="11" borderId="3" xfId="1" applyFont="1" applyFill="1" applyBorder="1" applyAlignment="1">
      <alignment horizontal="left"/>
    </xf>
    <xf numFmtId="0" fontId="10" fillId="11" borderId="15" xfId="1" applyFont="1" applyFill="1" applyBorder="1" applyAlignment="1">
      <alignment horizontal="center" vertical="center" textRotation="255" wrapText="1"/>
    </xf>
    <xf numFmtId="0" fontId="10" fillId="11" borderId="14" xfId="1" applyFont="1" applyFill="1" applyBorder="1" applyAlignment="1">
      <alignment horizontal="center" vertical="center" textRotation="255" wrapText="1"/>
    </xf>
    <xf numFmtId="0" fontId="10" fillId="11" borderId="13" xfId="1" applyFont="1" applyFill="1" applyBorder="1" applyAlignment="1">
      <alignment horizontal="center" vertical="center" textRotation="255" wrapText="1"/>
    </xf>
    <xf numFmtId="0" fontId="10" fillId="11" borderId="2" xfId="1" applyFont="1" applyFill="1" applyBorder="1" applyAlignment="1">
      <alignment horizontal="center" wrapText="1"/>
    </xf>
    <xf numFmtId="0" fontId="10" fillId="11" borderId="3" xfId="1" applyFont="1" applyFill="1" applyBorder="1" applyAlignment="1">
      <alignment horizontal="center" wrapText="1"/>
    </xf>
    <xf numFmtId="0" fontId="10" fillId="11" borderId="4" xfId="1" applyFont="1" applyFill="1" applyBorder="1" applyAlignment="1">
      <alignment horizontal="center" wrapText="1"/>
    </xf>
    <xf numFmtId="0" fontId="10" fillId="11" borderId="11" xfId="1" applyFont="1" applyFill="1" applyBorder="1" applyAlignment="1">
      <alignment horizontal="center" wrapText="1"/>
    </xf>
    <xf numFmtId="0" fontId="10" fillId="11" borderId="12" xfId="1" applyFont="1" applyFill="1" applyBorder="1" applyAlignment="1">
      <alignment horizontal="center" wrapText="1"/>
    </xf>
    <xf numFmtId="0" fontId="10" fillId="0" borderId="5" xfId="1" applyFont="1" applyFill="1" applyBorder="1" applyAlignment="1">
      <alignment horizontal="left" vertical="top" wrapText="1"/>
    </xf>
    <xf numFmtId="0" fontId="10" fillId="0" borderId="6" xfId="1" applyFont="1" applyFill="1" applyBorder="1" applyAlignment="1">
      <alignment horizontal="left" vertical="top" wrapText="1"/>
    </xf>
    <xf numFmtId="0" fontId="10" fillId="0" borderId="7" xfId="1" applyFont="1" applyFill="1" applyBorder="1" applyAlignment="1">
      <alignment horizontal="left" vertical="top" wrapText="1"/>
    </xf>
    <xf numFmtId="0" fontId="10" fillId="0" borderId="8"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11" xfId="1" applyFont="1" applyFill="1" applyBorder="1" applyAlignment="1">
      <alignment horizontal="left" vertical="top" wrapText="1"/>
    </xf>
    <xf numFmtId="0" fontId="10" fillId="0" borderId="12" xfId="1" applyFont="1" applyFill="1" applyBorder="1" applyAlignment="1">
      <alignment horizontal="left" vertical="top" wrapText="1"/>
    </xf>
    <xf numFmtId="0" fontId="10" fillId="11" borderId="2" xfId="1" applyFont="1" applyFill="1" applyBorder="1" applyAlignment="1">
      <alignment horizontal="left" vertical="center" shrinkToFit="1"/>
    </xf>
    <xf numFmtId="0" fontId="10" fillId="11" borderId="3" xfId="1" applyFont="1" applyFill="1" applyBorder="1" applyAlignment="1">
      <alignment horizontal="left" vertical="center" shrinkToFit="1"/>
    </xf>
    <xf numFmtId="0" fontId="10" fillId="11" borderId="4" xfId="1" applyFont="1" applyFill="1" applyBorder="1" applyAlignment="1">
      <alignment horizontal="left" vertical="center" shrinkToFit="1"/>
    </xf>
    <xf numFmtId="0" fontId="10" fillId="11" borderId="1" xfId="1" applyFont="1" applyFill="1" applyBorder="1" applyAlignment="1">
      <alignment horizontal="left" vertical="center"/>
    </xf>
    <xf numFmtId="0" fontId="10" fillId="11" borderId="2" xfId="1" applyFont="1" applyFill="1" applyBorder="1" applyAlignment="1">
      <alignment horizontal="left" vertical="center"/>
    </xf>
    <xf numFmtId="0" fontId="10" fillId="0" borderId="2" xfId="1" applyFont="1" applyFill="1" applyBorder="1" applyAlignment="1">
      <alignment horizontal="left" vertical="center" textRotation="255"/>
    </xf>
    <xf numFmtId="0" fontId="10" fillId="0" borderId="3" xfId="1" applyFont="1" applyFill="1" applyBorder="1" applyAlignment="1">
      <alignment horizontal="left" vertical="center" textRotation="255"/>
    </xf>
    <xf numFmtId="0" fontId="10" fillId="0" borderId="4" xfId="1" applyFont="1" applyFill="1" applyBorder="1" applyAlignment="1">
      <alignment horizontal="left" vertical="center" textRotation="255"/>
    </xf>
    <xf numFmtId="0" fontId="10" fillId="11" borderId="1" xfId="1" applyFont="1" applyFill="1" applyBorder="1" applyAlignment="1">
      <alignment horizontal="left" wrapText="1"/>
    </xf>
    <xf numFmtId="0" fontId="10" fillId="0" borderId="2" xfId="1" applyFont="1" applyFill="1" applyBorder="1" applyAlignment="1">
      <alignment horizontal="left" vertical="center" wrapText="1"/>
    </xf>
    <xf numFmtId="0" fontId="10" fillId="0" borderId="3" xfId="1" applyFont="1" applyFill="1" applyBorder="1" applyAlignment="1">
      <alignment horizontal="left" vertical="center" wrapText="1"/>
    </xf>
    <xf numFmtId="0" fontId="10" fillId="0" borderId="4" xfId="1" applyFont="1" applyFill="1" applyBorder="1" applyAlignment="1">
      <alignment horizontal="left" vertical="center" wrapText="1"/>
    </xf>
    <xf numFmtId="0" fontId="10" fillId="11" borderId="2" xfId="1" applyFont="1" applyFill="1" applyBorder="1" applyAlignment="1">
      <alignment horizontal="left" wrapText="1"/>
    </xf>
    <xf numFmtId="0" fontId="10" fillId="11" borderId="3" xfId="1" applyFont="1" applyFill="1" applyBorder="1" applyAlignment="1">
      <alignment horizontal="left" wrapText="1"/>
    </xf>
    <xf numFmtId="0" fontId="10" fillId="0" borderId="49" xfId="1" applyFont="1" applyFill="1" applyBorder="1" applyAlignment="1">
      <alignment horizontal="center" wrapText="1"/>
    </xf>
    <xf numFmtId="0" fontId="10" fillId="0" borderId="19" xfId="1" applyFont="1" applyFill="1" applyBorder="1" applyAlignment="1">
      <alignment horizontal="center" wrapText="1"/>
    </xf>
    <xf numFmtId="14" fontId="10" fillId="0" borderId="2" xfId="1" applyNumberFormat="1" applyFont="1" applyFill="1" applyBorder="1" applyAlignment="1">
      <alignment horizontal="center" shrinkToFit="1"/>
    </xf>
    <xf numFmtId="0" fontId="10" fillId="0" borderId="3" xfId="1" applyFont="1" applyFill="1" applyBorder="1" applyAlignment="1">
      <alignment horizontal="center" shrinkToFit="1"/>
    </xf>
    <xf numFmtId="0" fontId="10" fillId="0" borderId="4" xfId="1" applyFont="1" applyFill="1" applyBorder="1" applyAlignment="1">
      <alignment horizontal="center" shrinkToFi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14" fontId="10" fillId="0" borderId="2" xfId="1" applyNumberFormat="1" applyFont="1" applyFill="1" applyBorder="1" applyAlignment="1">
      <alignment horizontal="center" vertical="center" shrinkToFit="1"/>
    </xf>
    <xf numFmtId="0" fontId="10" fillId="0" borderId="3" xfId="1" applyFont="1" applyFill="1" applyBorder="1" applyAlignment="1">
      <alignment horizontal="center" vertical="center" shrinkToFit="1"/>
    </xf>
    <xf numFmtId="0" fontId="10" fillId="0" borderId="4" xfId="1" applyFont="1" applyFill="1" applyBorder="1" applyAlignment="1">
      <alignment horizontal="center" vertical="center" shrinkToFit="1"/>
    </xf>
    <xf numFmtId="0" fontId="10" fillId="0" borderId="2" xfId="1" applyFont="1" applyFill="1" applyBorder="1" applyAlignment="1">
      <alignment horizontal="center" vertical="center" shrinkToFit="1"/>
    </xf>
    <xf numFmtId="0" fontId="10" fillId="0" borderId="51" xfId="1" applyFont="1" applyFill="1" applyBorder="1" applyAlignment="1">
      <alignment horizontal="center"/>
    </xf>
    <xf numFmtId="0" fontId="10" fillId="0" borderId="52" xfId="1" applyFont="1" applyFill="1" applyBorder="1" applyAlignment="1">
      <alignment horizontal="center"/>
    </xf>
    <xf numFmtId="0" fontId="10" fillId="0" borderId="53" xfId="1" applyFont="1" applyFill="1" applyBorder="1" applyAlignment="1">
      <alignment horizontal="center"/>
    </xf>
    <xf numFmtId="0" fontId="15" fillId="0" borderId="84" xfId="1" applyFont="1" applyFill="1" applyBorder="1" applyAlignment="1">
      <alignment horizontal="left" vertical="center" wrapText="1"/>
    </xf>
    <xf numFmtId="0" fontId="15" fillId="0" borderId="57" xfId="1" applyFont="1" applyFill="1" applyBorder="1" applyAlignment="1">
      <alignment horizontal="left" vertical="center" wrapText="1"/>
    </xf>
    <xf numFmtId="0" fontId="10" fillId="11" borderId="10" xfId="1" applyFont="1" applyFill="1" applyBorder="1" applyAlignment="1">
      <alignment horizontal="left" wrapText="1"/>
    </xf>
    <xf numFmtId="0" fontId="10" fillId="11" borderId="11" xfId="1" applyFont="1" applyFill="1" applyBorder="1" applyAlignment="1">
      <alignment horizontal="left" wrapText="1"/>
    </xf>
    <xf numFmtId="0" fontId="10" fillId="0" borderId="105" xfId="1" applyFont="1" applyFill="1" applyBorder="1" applyAlignment="1">
      <alignment horizontal="center" wrapText="1"/>
    </xf>
    <xf numFmtId="0" fontId="10" fillId="0" borderId="50" xfId="1" applyFont="1" applyFill="1" applyBorder="1" applyAlignment="1">
      <alignment horizontal="center" wrapText="1"/>
    </xf>
    <xf numFmtId="14" fontId="10" fillId="0" borderId="10" xfId="1" applyNumberFormat="1" applyFont="1" applyFill="1" applyBorder="1" applyAlignment="1">
      <alignment horizontal="center" shrinkToFit="1"/>
    </xf>
    <xf numFmtId="0" fontId="10" fillId="0" borderId="11" xfId="1" applyFont="1" applyFill="1" applyBorder="1" applyAlignment="1">
      <alignment horizontal="center" shrinkToFit="1"/>
    </xf>
    <xf numFmtId="0" fontId="10" fillId="0" borderId="12" xfId="1" applyFont="1" applyFill="1" applyBorder="1" applyAlignment="1">
      <alignment horizontal="center" shrinkToFit="1"/>
    </xf>
    <xf numFmtId="0" fontId="15" fillId="0" borderId="11" xfId="1" applyFont="1" applyFill="1" applyBorder="1" applyAlignment="1">
      <alignment horizontal="left" vertical="center" wrapText="1"/>
    </xf>
    <xf numFmtId="0" fontId="15" fillId="0" borderId="12" xfId="1" applyFont="1" applyFill="1" applyBorder="1" applyAlignment="1">
      <alignment horizontal="left" vertical="center" wrapText="1"/>
    </xf>
    <xf numFmtId="14" fontId="10" fillId="0" borderId="10" xfId="1" applyNumberFormat="1" applyFont="1" applyFill="1" applyBorder="1" applyAlignment="1">
      <alignment horizontal="center" vertical="center" shrinkToFit="1"/>
    </xf>
    <xf numFmtId="0" fontId="10" fillId="0" borderId="11" xfId="1" applyFont="1" applyFill="1" applyBorder="1" applyAlignment="1">
      <alignment horizontal="center" vertical="center" shrinkToFit="1"/>
    </xf>
    <xf numFmtId="0" fontId="10" fillId="0" borderId="12" xfId="1" applyFont="1" applyFill="1" applyBorder="1" applyAlignment="1">
      <alignment horizontal="center" vertical="center" shrinkToFit="1"/>
    </xf>
    <xf numFmtId="0" fontId="10" fillId="0" borderId="10" xfId="1" applyFont="1" applyFill="1" applyBorder="1" applyAlignment="1">
      <alignment horizontal="center" vertical="center" shrinkToFit="1"/>
    </xf>
    <xf numFmtId="0" fontId="10" fillId="0" borderId="24" xfId="1" applyFont="1" applyFill="1" applyBorder="1" applyAlignment="1">
      <alignment horizontal="center"/>
    </xf>
    <xf numFmtId="0" fontId="10" fillId="0" borderId="25" xfId="1" applyFont="1" applyFill="1" applyBorder="1" applyAlignment="1">
      <alignment horizontal="center"/>
    </xf>
    <xf numFmtId="0" fontId="10" fillId="0" borderId="26" xfId="1" applyFont="1" applyFill="1" applyBorder="1" applyAlignment="1">
      <alignment horizontal="center"/>
    </xf>
    <xf numFmtId="0" fontId="10" fillId="11" borderId="84" xfId="1" applyFont="1" applyFill="1" applyBorder="1" applyAlignment="1">
      <alignment horizontal="left" vertical="top" shrinkToFit="1"/>
    </xf>
    <xf numFmtId="0" fontId="9" fillId="11" borderId="84" xfId="1" applyFont="1" applyFill="1" applyBorder="1" applyAlignment="1">
      <alignment horizontal="left" vertical="top" shrinkToFit="1"/>
    </xf>
    <xf numFmtId="0" fontId="9" fillId="11" borderId="103" xfId="1" applyFont="1" applyFill="1" applyBorder="1" applyAlignment="1">
      <alignment horizontal="left" vertical="top" shrinkToFit="1"/>
    </xf>
    <xf numFmtId="0" fontId="10" fillId="0" borderId="104" xfId="1" applyFont="1" applyFill="1" applyBorder="1" applyAlignment="1">
      <alignment horizontal="center" wrapText="1"/>
    </xf>
    <xf numFmtId="0" fontId="10" fillId="0" borderId="103" xfId="1" applyFont="1" applyFill="1" applyBorder="1" applyAlignment="1">
      <alignment horizontal="center" wrapText="1"/>
    </xf>
    <xf numFmtId="14" fontId="10" fillId="0" borderId="102" xfId="1" applyNumberFormat="1" applyFont="1" applyFill="1" applyBorder="1" applyAlignment="1">
      <alignment horizontal="center" shrinkToFit="1"/>
    </xf>
    <xf numFmtId="0" fontId="10" fillId="0" borderId="84" xfId="1" applyFont="1" applyFill="1" applyBorder="1" applyAlignment="1">
      <alignment horizontal="center" shrinkToFit="1"/>
    </xf>
    <xf numFmtId="0" fontId="10" fillId="0" borderId="57" xfId="1" applyFont="1" applyFill="1" applyBorder="1" applyAlignment="1">
      <alignment horizontal="center" shrinkToFit="1"/>
    </xf>
    <xf numFmtId="14" fontId="10" fillId="0" borderId="102" xfId="1" applyNumberFormat="1" applyFont="1" applyFill="1" applyBorder="1" applyAlignment="1">
      <alignment horizontal="center" vertical="center" shrinkToFit="1"/>
    </xf>
    <xf numFmtId="0" fontId="10" fillId="0" borderId="84" xfId="1" applyFont="1" applyFill="1" applyBorder="1" applyAlignment="1">
      <alignment horizontal="center" vertical="center" shrinkToFit="1"/>
    </xf>
    <xf numFmtId="0" fontId="10" fillId="0" borderId="57" xfId="1" applyFont="1" applyFill="1" applyBorder="1" applyAlignment="1">
      <alignment horizontal="center" vertical="center" shrinkToFit="1"/>
    </xf>
    <xf numFmtId="0" fontId="10" fillId="0" borderId="102" xfId="1" applyFont="1" applyFill="1" applyBorder="1" applyAlignment="1">
      <alignment horizontal="center" vertical="center" shrinkToFit="1"/>
    </xf>
    <xf numFmtId="0" fontId="10" fillId="11" borderId="3" xfId="1" applyFont="1" applyFill="1" applyBorder="1" applyAlignment="1">
      <alignment horizontal="left" vertical="top" shrinkToFit="1"/>
    </xf>
    <xf numFmtId="0" fontId="9" fillId="11" borderId="3" xfId="1" applyFont="1" applyFill="1" applyBorder="1" applyAlignment="1">
      <alignment horizontal="left" vertical="top" shrinkToFit="1"/>
    </xf>
    <xf numFmtId="0" fontId="9" fillId="11" borderId="19" xfId="1" applyFont="1" applyFill="1" applyBorder="1" applyAlignment="1">
      <alignment horizontal="left" vertical="top" shrinkToFit="1"/>
    </xf>
    <xf numFmtId="0" fontId="10" fillId="11" borderId="11" xfId="1" applyFont="1" applyFill="1" applyBorder="1" applyAlignment="1">
      <alignment horizontal="left" vertical="top" shrinkToFit="1"/>
    </xf>
    <xf numFmtId="0" fontId="10" fillId="11" borderId="50" xfId="1" applyFont="1" applyFill="1" applyBorder="1" applyAlignment="1">
      <alignment horizontal="left" vertical="top" shrinkToFit="1"/>
    </xf>
    <xf numFmtId="0" fontId="9" fillId="11" borderId="84" xfId="1" applyFont="1" applyFill="1" applyBorder="1" applyAlignment="1">
      <alignment shrinkToFit="1"/>
    </xf>
    <xf numFmtId="0" fontId="9" fillId="11" borderId="103" xfId="1" applyFont="1" applyFill="1" applyBorder="1" applyAlignment="1">
      <alignment shrinkToFit="1"/>
    </xf>
    <xf numFmtId="0" fontId="9" fillId="11" borderId="3" xfId="1" applyFont="1" applyFill="1" applyBorder="1" applyAlignment="1">
      <alignment vertical="center" shrinkToFit="1"/>
    </xf>
    <xf numFmtId="0" fontId="9" fillId="11" borderId="19" xfId="1" applyFont="1" applyFill="1" applyBorder="1" applyAlignment="1">
      <alignment vertical="center" shrinkToFit="1"/>
    </xf>
    <xf numFmtId="0" fontId="9" fillId="11" borderId="3" xfId="1" applyFont="1" applyFill="1" applyBorder="1" applyAlignment="1">
      <alignment vertical="top" shrinkToFit="1"/>
    </xf>
    <xf numFmtId="0" fontId="9" fillId="11" borderId="19" xfId="1" applyFont="1" applyFill="1" applyBorder="1" applyAlignment="1">
      <alignment vertical="top" shrinkToFit="1"/>
    </xf>
    <xf numFmtId="0" fontId="10" fillId="11" borderId="3" xfId="1" applyFont="1" applyFill="1" applyBorder="1" applyAlignment="1">
      <alignment horizontal="left" vertical="top"/>
    </xf>
    <xf numFmtId="0" fontId="9" fillId="11" borderId="3" xfId="1" applyFont="1" applyFill="1" applyBorder="1" applyAlignment="1">
      <alignment horizontal="left" vertical="top"/>
    </xf>
    <xf numFmtId="0" fontId="9" fillId="11" borderId="19" xfId="1" applyFont="1" applyFill="1" applyBorder="1" applyAlignment="1">
      <alignment horizontal="left" vertical="top"/>
    </xf>
    <xf numFmtId="0" fontId="10" fillId="11" borderId="10" xfId="1" applyFont="1" applyFill="1" applyBorder="1" applyAlignment="1">
      <alignment horizontal="center" shrinkToFit="1"/>
    </xf>
    <xf numFmtId="0" fontId="10" fillId="11" borderId="11" xfId="1" applyFont="1" applyFill="1" applyBorder="1" applyAlignment="1">
      <alignment horizontal="center" shrinkToFit="1"/>
    </xf>
    <xf numFmtId="0" fontId="10" fillId="11" borderId="12" xfId="1" applyFont="1" applyFill="1" applyBorder="1" applyAlignment="1">
      <alignment horizontal="center" shrinkToFit="1"/>
    </xf>
    <xf numFmtId="0" fontId="10" fillId="11" borderId="106" xfId="1" applyFont="1" applyFill="1" applyBorder="1" applyAlignment="1">
      <alignment horizontal="center" vertical="center" textRotation="255" wrapText="1"/>
    </xf>
    <xf numFmtId="0" fontId="10" fillId="11" borderId="19" xfId="1" applyFont="1" applyFill="1" applyBorder="1" applyAlignment="1">
      <alignment horizontal="left" vertical="top"/>
    </xf>
    <xf numFmtId="0" fontId="15" fillId="11" borderId="5" xfId="1" applyFont="1" applyFill="1" applyBorder="1" applyAlignment="1">
      <alignment horizontal="left" vertical="center" wrapText="1"/>
    </xf>
    <xf numFmtId="0" fontId="15" fillId="11" borderId="6" xfId="1" applyFont="1" applyFill="1" applyBorder="1" applyAlignment="1">
      <alignment horizontal="left" vertical="center" wrapText="1"/>
    </xf>
    <xf numFmtId="0" fontId="15" fillId="11" borderId="7" xfId="1" applyFont="1" applyFill="1" applyBorder="1" applyAlignment="1">
      <alignment horizontal="left" vertical="center" wrapText="1"/>
    </xf>
    <xf numFmtId="0" fontId="15" fillId="11" borderId="8" xfId="1" applyFont="1" applyFill="1" applyBorder="1" applyAlignment="1">
      <alignment horizontal="left" vertical="center" wrapText="1"/>
    </xf>
    <xf numFmtId="0" fontId="15" fillId="11" borderId="0" xfId="1" applyFont="1" applyFill="1" applyBorder="1" applyAlignment="1">
      <alignment horizontal="left" vertical="center" wrapText="1"/>
    </xf>
    <xf numFmtId="0" fontId="15" fillId="11" borderId="9" xfId="1" applyFont="1" applyFill="1" applyBorder="1" applyAlignment="1">
      <alignment horizontal="left" vertical="center" wrapText="1"/>
    </xf>
    <xf numFmtId="0" fontId="15" fillId="11" borderId="10" xfId="1" applyFont="1" applyFill="1" applyBorder="1" applyAlignment="1">
      <alignment horizontal="left" vertical="center" wrapText="1"/>
    </xf>
    <xf numFmtId="0" fontId="15" fillId="11" borderId="11" xfId="1" applyFont="1" applyFill="1" applyBorder="1" applyAlignment="1">
      <alignment horizontal="left" vertical="center" wrapText="1"/>
    </xf>
    <xf numFmtId="0" fontId="15" fillId="11" borderId="12" xfId="1" applyFont="1" applyFill="1" applyBorder="1" applyAlignment="1">
      <alignment horizontal="left" vertical="center" wrapText="1"/>
    </xf>
    <xf numFmtId="0" fontId="10" fillId="0" borderId="6" xfId="1" applyFont="1" applyFill="1" applyBorder="1" applyAlignment="1">
      <alignment horizontal="center" vertical="center" wrapText="1"/>
    </xf>
    <xf numFmtId="49" fontId="10" fillId="0" borderId="6" xfId="1" applyNumberFormat="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0" fillId="0" borderId="45" xfId="1" applyFont="1" applyFill="1" applyBorder="1" applyAlignment="1">
      <alignment horizontal="left" vertical="center" wrapText="1"/>
    </xf>
    <xf numFmtId="0" fontId="10" fillId="0" borderId="28" xfId="1" applyFont="1" applyFill="1" applyBorder="1" applyAlignment="1">
      <alignment horizontal="left" vertical="center" wrapText="1"/>
    </xf>
    <xf numFmtId="0" fontId="10" fillId="0" borderId="29" xfId="1" applyFont="1" applyFill="1" applyBorder="1" applyAlignment="1">
      <alignment horizontal="left" vertical="center" wrapText="1"/>
    </xf>
    <xf numFmtId="0" fontId="10" fillId="0" borderId="40" xfId="1" applyFont="1" applyFill="1" applyBorder="1" applyAlignment="1">
      <alignment horizontal="left" vertical="center" wrapText="1"/>
    </xf>
    <xf numFmtId="0" fontId="10" fillId="0" borderId="41" xfId="1" applyFont="1" applyFill="1" applyBorder="1" applyAlignment="1">
      <alignment horizontal="left" vertical="center" wrapText="1"/>
    </xf>
    <xf numFmtId="0" fontId="10" fillId="11" borderId="15" xfId="1" applyFont="1" applyFill="1" applyBorder="1" applyAlignment="1">
      <alignment horizontal="center" vertical="center" textRotation="255" shrinkToFit="1"/>
    </xf>
    <xf numFmtId="0" fontId="10" fillId="11" borderId="14" xfId="1" applyFont="1" applyFill="1" applyBorder="1" applyAlignment="1">
      <alignment horizontal="center" vertical="center" textRotation="255" shrinkToFit="1"/>
    </xf>
    <xf numFmtId="0" fontId="10" fillId="11" borderId="5" xfId="1" applyFont="1" applyFill="1" applyBorder="1" applyAlignment="1">
      <alignment horizontal="left" vertical="top" wrapText="1"/>
    </xf>
    <xf numFmtId="0" fontId="10" fillId="11" borderId="6" xfId="1" applyFont="1" applyFill="1" applyBorder="1" applyAlignment="1">
      <alignment horizontal="left" vertical="top" wrapText="1"/>
    </xf>
    <xf numFmtId="0" fontId="10" fillId="11" borderId="8" xfId="1" applyFont="1" applyFill="1" applyBorder="1" applyAlignment="1">
      <alignment horizontal="left" vertical="top" wrapText="1"/>
    </xf>
    <xf numFmtId="0" fontId="10" fillId="11" borderId="0" xfId="1" applyFont="1" applyFill="1" applyBorder="1" applyAlignment="1">
      <alignment horizontal="left" vertical="top" wrapText="1"/>
    </xf>
    <xf numFmtId="0" fontId="10" fillId="11" borderId="47" xfId="1" applyFont="1" applyFill="1" applyBorder="1" applyAlignment="1">
      <alignment horizontal="center" wrapText="1"/>
    </xf>
    <xf numFmtId="0" fontId="10" fillId="11" borderId="7" xfId="1" applyFont="1" applyFill="1" applyBorder="1" applyAlignment="1">
      <alignment horizontal="center" wrapText="1"/>
    </xf>
    <xf numFmtId="0" fontId="10" fillId="11" borderId="48" xfId="1" applyFont="1" applyFill="1" applyBorder="1" applyAlignment="1">
      <alignment horizontal="center" wrapText="1"/>
    </xf>
    <xf numFmtId="0" fontId="10" fillId="11" borderId="9" xfId="1" applyFont="1" applyFill="1" applyBorder="1" applyAlignment="1">
      <alignment horizontal="center" wrapText="1"/>
    </xf>
    <xf numFmtId="0" fontId="10" fillId="11" borderId="5" xfId="1" applyFont="1" applyFill="1" applyBorder="1" applyAlignment="1">
      <alignment horizontal="center" vertical="center"/>
    </xf>
    <xf numFmtId="0" fontId="10" fillId="11" borderId="6" xfId="1" applyFont="1" applyFill="1" applyBorder="1" applyAlignment="1">
      <alignment horizontal="center" vertical="center"/>
    </xf>
    <xf numFmtId="0" fontId="10" fillId="11" borderId="7" xfId="1" applyFont="1" applyFill="1" applyBorder="1" applyAlignment="1">
      <alignment horizontal="center" vertical="center"/>
    </xf>
    <xf numFmtId="0" fontId="10" fillId="11" borderId="10" xfId="1" applyFont="1" applyFill="1" applyBorder="1" applyAlignment="1">
      <alignment horizontal="center" vertical="center"/>
    </xf>
    <xf numFmtId="0" fontId="10" fillId="11" borderId="11" xfId="1" applyFont="1" applyFill="1" applyBorder="1" applyAlignment="1">
      <alignment horizontal="center" vertical="center"/>
    </xf>
    <xf numFmtId="0" fontId="10" fillId="11" borderId="12" xfId="1" applyFont="1" applyFill="1" applyBorder="1" applyAlignment="1">
      <alignment horizontal="center" vertical="center"/>
    </xf>
    <xf numFmtId="0" fontId="10" fillId="11" borderId="5" xfId="1" applyFont="1" applyFill="1" applyBorder="1" applyAlignment="1">
      <alignment horizontal="left"/>
    </xf>
    <xf numFmtId="0" fontId="10" fillId="11" borderId="6" xfId="1" applyFont="1" applyFill="1" applyBorder="1" applyAlignment="1">
      <alignment horizontal="left"/>
    </xf>
    <xf numFmtId="0" fontId="10" fillId="11" borderId="7" xfId="1" applyFont="1" applyFill="1" applyBorder="1" applyAlignment="1">
      <alignment horizontal="left"/>
    </xf>
    <xf numFmtId="0" fontId="10" fillId="11" borderId="5" xfId="1" applyFont="1" applyFill="1" applyBorder="1" applyAlignment="1">
      <alignment horizontal="center"/>
    </xf>
    <xf numFmtId="0" fontId="10" fillId="11" borderId="6" xfId="1" applyFont="1" applyFill="1" applyBorder="1" applyAlignment="1">
      <alignment horizontal="center"/>
    </xf>
    <xf numFmtId="0" fontId="10" fillId="11" borderId="5" xfId="1" applyFont="1" applyFill="1" applyBorder="1" applyAlignment="1">
      <alignment horizontal="left" vertical="center" wrapText="1"/>
    </xf>
    <xf numFmtId="0" fontId="10" fillId="11" borderId="6" xfId="1" applyFont="1" applyFill="1" applyBorder="1" applyAlignment="1">
      <alignment horizontal="left" vertical="center" wrapText="1"/>
    </xf>
    <xf numFmtId="0" fontId="10" fillId="11" borderId="7" xfId="1" applyFont="1" applyFill="1" applyBorder="1" applyAlignment="1">
      <alignment horizontal="left" vertical="center" wrapText="1"/>
    </xf>
    <xf numFmtId="0" fontId="10" fillId="11" borderId="8" xfId="1" applyFont="1" applyFill="1" applyBorder="1" applyAlignment="1">
      <alignment horizontal="left" vertical="center" wrapText="1"/>
    </xf>
    <xf numFmtId="0" fontId="10" fillId="11" borderId="0" xfId="1" applyFont="1" applyFill="1" applyBorder="1" applyAlignment="1">
      <alignment horizontal="left" vertical="center" wrapText="1"/>
    </xf>
    <xf numFmtId="0" fontId="10" fillId="11" borderId="9" xfId="1" applyFont="1" applyFill="1" applyBorder="1" applyAlignment="1">
      <alignment horizontal="left" vertical="center" wrapText="1"/>
    </xf>
    <xf numFmtId="0" fontId="10" fillId="11" borderId="10" xfId="1" applyFont="1" applyFill="1" applyBorder="1" applyAlignment="1">
      <alignment horizontal="left" vertical="center" wrapText="1"/>
    </xf>
    <xf numFmtId="0" fontId="10" fillId="11" borderId="11" xfId="1" applyFont="1" applyFill="1" applyBorder="1" applyAlignment="1">
      <alignment horizontal="left" vertical="center" wrapText="1"/>
    </xf>
    <xf numFmtId="0" fontId="10" fillId="11" borderId="12" xfId="1" applyFont="1" applyFill="1" applyBorder="1" applyAlignment="1">
      <alignment horizontal="left" vertical="center" wrapText="1"/>
    </xf>
    <xf numFmtId="0" fontId="10" fillId="11" borderId="5" xfId="1" applyFont="1" applyFill="1" applyBorder="1" applyAlignment="1">
      <alignment horizontal="center" shrinkToFit="1"/>
    </xf>
    <xf numFmtId="0" fontId="10" fillId="11" borderId="6" xfId="1" applyFont="1" applyFill="1" applyBorder="1" applyAlignment="1">
      <alignment horizontal="center" shrinkToFit="1"/>
    </xf>
    <xf numFmtId="0" fontId="10" fillId="11" borderId="7" xfId="1" applyFont="1" applyFill="1" applyBorder="1" applyAlignment="1">
      <alignment horizontal="center" shrinkToFit="1"/>
    </xf>
    <xf numFmtId="0" fontId="10" fillId="11" borderId="2" xfId="1" applyFont="1" applyFill="1" applyBorder="1" applyAlignment="1">
      <alignment horizontal="left" vertical="center" wrapText="1"/>
    </xf>
    <xf numFmtId="0" fontId="10" fillId="11" borderId="3" xfId="1" applyFont="1" applyFill="1" applyBorder="1" applyAlignment="1">
      <alignment horizontal="left" vertical="center" wrapText="1"/>
    </xf>
    <xf numFmtId="0" fontId="10" fillId="11" borderId="4" xfId="1" applyFont="1" applyFill="1" applyBorder="1" applyAlignment="1">
      <alignment horizontal="left"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wrapText="1"/>
    </xf>
    <xf numFmtId="0" fontId="10" fillId="11" borderId="13" xfId="1" applyFont="1" applyFill="1" applyBorder="1" applyAlignment="1">
      <alignment horizontal="center" vertical="center" textRotation="255" shrinkToFit="1"/>
    </xf>
    <xf numFmtId="0" fontId="10" fillId="0" borderId="46" xfId="1" applyFont="1" applyFill="1" applyBorder="1" applyAlignment="1">
      <alignment horizontal="left" vertical="center"/>
    </xf>
    <xf numFmtId="0" fontId="10" fillId="0" borderId="42" xfId="1" applyFont="1" applyFill="1" applyBorder="1" applyAlignment="1">
      <alignment horizontal="left" vertical="center"/>
    </xf>
    <xf numFmtId="0" fontId="10" fillId="0" borderId="43" xfId="1" applyFont="1" applyFill="1" applyBorder="1" applyAlignment="1">
      <alignment horizontal="left" vertical="center"/>
    </xf>
    <xf numFmtId="0" fontId="10" fillId="0" borderId="39" xfId="1" applyFont="1" applyFill="1" applyBorder="1" applyAlignment="1">
      <alignment horizontal="left" vertical="center"/>
    </xf>
    <xf numFmtId="0" fontId="10" fillId="0" borderId="40" xfId="1" applyFont="1" applyFill="1" applyBorder="1" applyAlignment="1">
      <alignment horizontal="left" vertical="center"/>
    </xf>
    <xf numFmtId="0" fontId="10" fillId="0" borderId="41" xfId="1" applyFont="1" applyFill="1" applyBorder="1" applyAlignment="1">
      <alignment horizontal="left" vertical="center"/>
    </xf>
    <xf numFmtId="0" fontId="10" fillId="0" borderId="2" xfId="1" applyFont="1" applyFill="1" applyBorder="1" applyAlignment="1">
      <alignment horizontal="left" wrapText="1"/>
    </xf>
    <xf numFmtId="0" fontId="10" fillId="0" borderId="3" xfId="1" applyFont="1" applyFill="1" applyBorder="1" applyAlignment="1">
      <alignment horizontal="left" wrapText="1"/>
    </xf>
    <xf numFmtId="0" fontId="10" fillId="0" borderId="4" xfId="1" applyFont="1" applyFill="1" applyBorder="1" applyAlignment="1">
      <alignment horizontal="left" wrapText="1"/>
    </xf>
    <xf numFmtId="0" fontId="10" fillId="0" borderId="0" xfId="1" applyFont="1" applyFill="1" applyAlignment="1">
      <alignment horizontal="center" vertical="center" wrapText="1"/>
    </xf>
    <xf numFmtId="0" fontId="10" fillId="11" borderId="2" xfId="1" applyFont="1" applyFill="1" applyBorder="1" applyAlignment="1">
      <alignment horizontal="left" shrinkToFit="1"/>
    </xf>
    <xf numFmtId="0" fontId="10" fillId="11" borderId="3" xfId="1" applyFont="1" applyFill="1" applyBorder="1" applyAlignment="1">
      <alignment horizontal="left" shrinkToFit="1"/>
    </xf>
    <xf numFmtId="0" fontId="10" fillId="11" borderId="4" xfId="1" applyFont="1" applyFill="1" applyBorder="1" applyAlignment="1">
      <alignment horizontal="left" shrinkToFit="1"/>
    </xf>
    <xf numFmtId="0" fontId="10" fillId="0" borderId="2" xfId="1" applyFont="1" applyFill="1" applyBorder="1" applyAlignment="1">
      <alignment horizontal="center" wrapText="1"/>
    </xf>
    <xf numFmtId="0" fontId="10" fillId="0" borderId="3" xfId="1" applyFont="1" applyFill="1" applyBorder="1" applyAlignment="1">
      <alignment horizontal="center" wrapText="1"/>
    </xf>
    <xf numFmtId="0" fontId="10" fillId="0" borderId="4" xfId="1" applyFont="1" applyFill="1" applyBorder="1" applyAlignment="1">
      <alignment horizontal="center" wrapText="1"/>
    </xf>
    <xf numFmtId="0" fontId="10" fillId="11" borderId="4" xfId="1" applyFont="1" applyFill="1" applyBorder="1" applyAlignment="1">
      <alignment horizontal="left" wrapText="1"/>
    </xf>
    <xf numFmtId="0" fontId="10" fillId="0" borderId="2" xfId="1" applyFont="1" applyFill="1" applyBorder="1" applyAlignment="1">
      <alignment horizontal="center"/>
    </xf>
    <xf numFmtId="0" fontId="10" fillId="0" borderId="3" xfId="1" applyFont="1" applyFill="1" applyBorder="1" applyAlignment="1">
      <alignment horizontal="center"/>
    </xf>
    <xf numFmtId="0" fontId="10" fillId="0" borderId="4" xfId="1" applyFont="1" applyFill="1" applyBorder="1" applyAlignment="1">
      <alignment horizontal="center"/>
    </xf>
    <xf numFmtId="0" fontId="9" fillId="11" borderId="7" xfId="1" applyFont="1" applyFill="1" applyBorder="1" applyAlignment="1">
      <alignment horizontal="left" vertical="center" wrapText="1"/>
    </xf>
    <xf numFmtId="0" fontId="10" fillId="11" borderId="5" xfId="1" applyFont="1" applyFill="1" applyBorder="1" applyAlignment="1">
      <alignment horizontal="center" vertical="center" wrapText="1"/>
    </xf>
    <xf numFmtId="0" fontId="10" fillId="11" borderId="6" xfId="1" applyFont="1" applyFill="1" applyBorder="1" applyAlignment="1">
      <alignment horizontal="center" vertical="center" wrapText="1"/>
    </xf>
    <xf numFmtId="0" fontId="10" fillId="11" borderId="7" xfId="1" applyFont="1" applyFill="1" applyBorder="1" applyAlignment="1">
      <alignment horizontal="center" vertical="center" wrapText="1"/>
    </xf>
    <xf numFmtId="0" fontId="10" fillId="0" borderId="0" xfId="1" applyFont="1" applyFill="1" applyAlignment="1">
      <alignment horizontal="left" vertical="center" indent="2"/>
    </xf>
    <xf numFmtId="0" fontId="10" fillId="0" borderId="0" xfId="1" applyFont="1" applyFill="1" applyAlignment="1">
      <alignment horizontal="center" vertical="center"/>
    </xf>
    <xf numFmtId="0" fontId="10" fillId="0" borderId="0" xfId="1" applyFont="1" applyFill="1" applyAlignment="1">
      <alignment horizontal="left" vertical="top" wrapText="1"/>
    </xf>
    <xf numFmtId="0" fontId="10" fillId="0" borderId="0" xfId="1" applyFont="1" applyFill="1" applyAlignment="1">
      <alignment horizontal="left" vertical="center" wrapText="1"/>
    </xf>
    <xf numFmtId="0" fontId="10" fillId="16" borderId="5" xfId="1" applyFont="1" applyFill="1" applyBorder="1" applyAlignment="1">
      <alignment horizontal="center" vertical="center"/>
    </xf>
    <xf numFmtId="0" fontId="10" fillId="16" borderId="6" xfId="1" applyFont="1" applyFill="1" applyBorder="1" applyAlignment="1">
      <alignment horizontal="center" vertical="center"/>
    </xf>
    <xf numFmtId="0" fontId="10" fillId="16" borderId="7" xfId="1" applyFont="1" applyFill="1" applyBorder="1" applyAlignment="1">
      <alignment horizontal="center" vertical="center"/>
    </xf>
    <xf numFmtId="0" fontId="10" fillId="16" borderId="10" xfId="1" applyFont="1" applyFill="1" applyBorder="1" applyAlignment="1">
      <alignment horizontal="center" vertical="center"/>
    </xf>
    <xf numFmtId="0" fontId="10" fillId="16" borderId="11" xfId="1" applyFont="1" applyFill="1" applyBorder="1" applyAlignment="1">
      <alignment horizontal="center" vertical="center"/>
    </xf>
    <xf numFmtId="0" fontId="10" fillId="16" borderId="12" xfId="1" applyFont="1" applyFill="1" applyBorder="1" applyAlignment="1">
      <alignment horizontal="center" vertical="center"/>
    </xf>
    <xf numFmtId="0" fontId="10" fillId="16" borderId="15" xfId="1" applyFont="1" applyFill="1" applyBorder="1" applyAlignment="1">
      <alignment horizontal="left" vertical="center"/>
    </xf>
    <xf numFmtId="0" fontId="10" fillId="16" borderId="13" xfId="1" applyFont="1" applyFill="1" applyBorder="1" applyAlignment="1">
      <alignment horizontal="left" vertical="center"/>
    </xf>
    <xf numFmtId="0" fontId="10" fillId="16" borderId="30" xfId="1" applyFont="1" applyFill="1" applyBorder="1" applyAlignment="1">
      <alignment horizontal="left" vertical="center" wrapText="1"/>
    </xf>
    <xf numFmtId="0" fontId="10" fillId="16" borderId="13" xfId="1" applyFont="1" applyFill="1" applyBorder="1" applyAlignment="1">
      <alignment horizontal="left" vertical="center" wrapText="1"/>
    </xf>
    <xf numFmtId="0" fontId="20" fillId="16" borderId="0" xfId="1" applyFont="1" applyFill="1" applyAlignment="1">
      <alignment horizontal="center" vertical="center"/>
    </xf>
    <xf numFmtId="0" fontId="10" fillId="16" borderId="2" xfId="1" applyFont="1" applyFill="1" applyBorder="1" applyAlignment="1">
      <alignment horizontal="center" vertical="center"/>
    </xf>
    <xf numFmtId="0" fontId="10" fillId="16" borderId="3" xfId="1" applyFont="1" applyFill="1" applyBorder="1" applyAlignment="1">
      <alignment horizontal="center" vertical="center"/>
    </xf>
    <xf numFmtId="0" fontId="10" fillId="16" borderId="4" xfId="1" applyFont="1" applyFill="1" applyBorder="1" applyAlignment="1">
      <alignment horizontal="center" vertical="center"/>
    </xf>
    <xf numFmtId="0" fontId="9" fillId="16" borderId="2" xfId="1" applyFont="1" applyFill="1" applyBorder="1" applyAlignment="1">
      <alignment horizontal="center" vertical="center"/>
    </xf>
    <xf numFmtId="0" fontId="9" fillId="16" borderId="4" xfId="1" applyFont="1" applyFill="1" applyBorder="1" applyAlignment="1">
      <alignment horizontal="center" vertical="center"/>
    </xf>
    <xf numFmtId="0" fontId="10" fillId="16" borderId="21" xfId="1" applyFont="1" applyFill="1" applyBorder="1" applyAlignment="1">
      <alignment horizontal="center" vertical="center"/>
    </xf>
    <xf numFmtId="0" fontId="10" fillId="16" borderId="22" xfId="1" applyFont="1" applyFill="1" applyBorder="1" applyAlignment="1">
      <alignment horizontal="center" vertical="center"/>
    </xf>
    <xf numFmtId="0" fontId="10" fillId="16" borderId="23" xfId="1" applyFont="1" applyFill="1" applyBorder="1" applyAlignment="1">
      <alignment horizontal="center" vertical="center"/>
    </xf>
    <xf numFmtId="0" fontId="10" fillId="16" borderId="24" xfId="1" applyFont="1" applyFill="1" applyBorder="1" applyAlignment="1">
      <alignment horizontal="center" vertical="center"/>
    </xf>
    <xf numFmtId="0" fontId="10" fillId="16" borderId="25" xfId="1" applyFont="1" applyFill="1" applyBorder="1" applyAlignment="1">
      <alignment horizontal="center" vertical="center"/>
    </xf>
    <xf numFmtId="0" fontId="10" fillId="16" borderId="26" xfId="1" applyFont="1" applyFill="1" applyBorder="1" applyAlignment="1">
      <alignment horizontal="center" vertical="center"/>
    </xf>
    <xf numFmtId="0" fontId="10" fillId="16" borderId="14" xfId="1" applyFont="1" applyFill="1" applyBorder="1" applyAlignment="1">
      <alignment horizontal="left" vertical="center" wrapText="1"/>
    </xf>
    <xf numFmtId="0" fontId="10" fillId="16" borderId="33" xfId="1" applyFont="1" applyFill="1" applyBorder="1" applyAlignment="1">
      <alignment horizontal="left" vertical="center" wrapText="1"/>
    </xf>
    <xf numFmtId="0" fontId="9" fillId="16" borderId="44" xfId="1" applyFont="1" applyFill="1" applyBorder="1" applyAlignment="1">
      <alignment horizontal="center" vertical="center"/>
    </xf>
    <xf numFmtId="0" fontId="9" fillId="16" borderId="8" xfId="1" applyFont="1" applyFill="1" applyBorder="1" applyAlignment="1">
      <alignment horizontal="center" vertical="center"/>
    </xf>
    <xf numFmtId="0" fontId="9" fillId="16" borderId="45" xfId="1" applyFont="1" applyFill="1" applyBorder="1" applyAlignment="1">
      <alignment horizontal="center" vertical="center"/>
    </xf>
    <xf numFmtId="0" fontId="10" fillId="16" borderId="31" xfId="1" applyFont="1" applyFill="1" applyBorder="1" applyAlignment="1">
      <alignment horizontal="left" vertical="center"/>
    </xf>
    <xf numFmtId="0" fontId="10" fillId="16" borderId="0" xfId="1" applyFont="1" applyFill="1" applyAlignment="1">
      <alignment horizontal="left" vertical="center"/>
    </xf>
    <xf numFmtId="0" fontId="10" fillId="16" borderId="28" xfId="1" applyFont="1" applyFill="1" applyBorder="1" applyAlignment="1">
      <alignment horizontal="left" vertical="center"/>
    </xf>
    <xf numFmtId="0" fontId="9" fillId="16" borderId="31" xfId="1" applyFont="1" applyFill="1" applyBorder="1" applyAlignment="1">
      <alignment horizontal="center" vertical="center"/>
    </xf>
    <xf numFmtId="0" fontId="9" fillId="16" borderId="0" xfId="1" applyFont="1" applyFill="1" applyAlignment="1">
      <alignment horizontal="center" vertical="center"/>
    </xf>
    <xf numFmtId="0" fontId="9" fillId="16" borderId="28" xfId="1" applyFont="1" applyFill="1" applyBorder="1" applyAlignment="1">
      <alignment horizontal="center" vertical="center"/>
    </xf>
    <xf numFmtId="0" fontId="10" fillId="2" borderId="0" xfId="1" applyFont="1" applyFill="1" applyAlignment="1">
      <alignment horizontal="left" vertical="center" wrapText="1"/>
    </xf>
    <xf numFmtId="0" fontId="10" fillId="2" borderId="0" xfId="1" applyFont="1" applyFill="1" applyAlignment="1">
      <alignment vertical="center" wrapText="1"/>
    </xf>
    <xf numFmtId="0" fontId="10" fillId="2" borderId="0" xfId="1" applyFont="1" applyFill="1" applyAlignment="1">
      <alignment horizontal="left"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7" borderId="2" xfId="0" applyFont="1" applyFill="1" applyBorder="1" applyAlignment="1">
      <alignment horizontal="center" vertical="center"/>
    </xf>
    <xf numFmtId="0" fontId="36" fillId="7" borderId="3" xfId="0" applyFont="1" applyFill="1" applyBorder="1" applyAlignment="1">
      <alignment horizontal="center" vertical="center"/>
    </xf>
    <xf numFmtId="0" fontId="36" fillId="7" borderId="4" xfId="0" applyFont="1" applyFill="1" applyBorder="1" applyAlignment="1">
      <alignment horizontal="center" vertical="center"/>
    </xf>
    <xf numFmtId="0" fontId="35" fillId="0" borderId="0" xfId="0" applyFont="1" applyAlignment="1">
      <alignment horizontal="center" vertical="center"/>
    </xf>
    <xf numFmtId="0" fontId="36" fillId="0" borderId="5" xfId="0" applyFont="1" applyBorder="1" applyAlignment="1">
      <alignment horizontal="left" vertical="center" wrapText="1"/>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wrapText="1"/>
    </xf>
    <xf numFmtId="0" fontId="36" fillId="0" borderId="0" xfId="0" applyFont="1" applyAlignment="1">
      <alignment horizontal="left" vertical="center"/>
    </xf>
    <xf numFmtId="0" fontId="36" fillId="0" borderId="9"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 xfId="0" applyFont="1" applyBorder="1" applyAlignment="1">
      <alignment horizontal="center" vertical="center"/>
    </xf>
    <xf numFmtId="0" fontId="36" fillId="7" borderId="1" xfId="0" applyFont="1" applyFill="1" applyBorder="1" applyAlignment="1">
      <alignment horizontal="center" vertical="center"/>
    </xf>
    <xf numFmtId="0" fontId="36" fillId="7" borderId="1" xfId="0" applyFont="1" applyFill="1" applyBorder="1" applyAlignment="1">
      <alignment horizontal="left" vertical="center" indent="1"/>
    </xf>
    <xf numFmtId="0" fontId="36" fillId="7" borderId="15" xfId="0" applyFont="1" applyFill="1" applyBorder="1" applyAlignment="1">
      <alignment horizontal="left" vertical="center" indent="1"/>
    </xf>
    <xf numFmtId="0" fontId="36" fillId="0" borderId="2" xfId="0" applyFont="1" applyBorder="1" applyAlignment="1">
      <alignment horizontal="left" vertical="center" indent="1"/>
    </xf>
    <xf numFmtId="0" fontId="36" fillId="0" borderId="3" xfId="0" applyFont="1" applyBorder="1" applyAlignment="1">
      <alignment horizontal="left" vertical="center" indent="1"/>
    </xf>
    <xf numFmtId="0" fontId="36" fillId="0" borderId="4" xfId="0" applyFont="1" applyBorder="1" applyAlignment="1">
      <alignment horizontal="left" vertical="center" indent="1"/>
    </xf>
    <xf numFmtId="38" fontId="36" fillId="7" borderId="5" xfId="11" applyFont="1" applyFill="1" applyBorder="1" applyAlignment="1">
      <alignment horizontal="center" vertical="center"/>
    </xf>
    <xf numFmtId="38" fontId="36" fillId="7" borderId="6" xfId="11" applyFont="1" applyFill="1" applyBorder="1" applyAlignment="1">
      <alignment horizontal="center" vertical="center"/>
    </xf>
    <xf numFmtId="0" fontId="57" fillId="0" borderId="1" xfId="0" applyFont="1" applyBorder="1" applyAlignment="1">
      <alignment horizontal="left" vertical="center" indent="1" shrinkToFit="1"/>
    </xf>
    <xf numFmtId="38" fontId="36" fillId="7" borderId="2" xfId="11" applyFont="1" applyFill="1" applyBorder="1" applyAlignment="1">
      <alignment horizontal="center" vertical="center"/>
    </xf>
    <xf numFmtId="38" fontId="36" fillId="7" borderId="3" xfId="11" applyFont="1" applyFill="1" applyBorder="1" applyAlignment="1">
      <alignment horizontal="center" vertical="center"/>
    </xf>
    <xf numFmtId="0" fontId="36" fillId="0" borderId="10" xfId="0" applyFont="1" applyBorder="1" applyAlignment="1">
      <alignment horizontal="left" vertical="center" indent="1"/>
    </xf>
    <xf numFmtId="0" fontId="36" fillId="0" borderId="11" xfId="0" applyFont="1" applyBorder="1" applyAlignment="1">
      <alignment horizontal="left" vertical="center" indent="1"/>
    </xf>
    <xf numFmtId="0" fontId="36" fillId="12" borderId="10" xfId="0" applyFont="1" applyFill="1" applyBorder="1" applyAlignment="1">
      <alignment horizontal="center" vertical="center"/>
    </xf>
    <xf numFmtId="0" fontId="36" fillId="12" borderId="11" xfId="0" applyFont="1" applyFill="1" applyBorder="1" applyAlignment="1">
      <alignment horizontal="center" vertical="center"/>
    </xf>
    <xf numFmtId="0" fontId="36" fillId="12" borderId="12" xfId="0" applyFont="1" applyFill="1" applyBorder="1" applyAlignment="1">
      <alignment horizontal="center" vertical="center"/>
    </xf>
    <xf numFmtId="0" fontId="36" fillId="11" borderId="2" xfId="0" applyFont="1" applyFill="1" applyBorder="1" applyAlignment="1">
      <alignment horizontal="center" vertical="center"/>
    </xf>
    <xf numFmtId="0" fontId="36" fillId="11" borderId="3" xfId="0" applyFont="1" applyFill="1" applyBorder="1" applyAlignment="1">
      <alignment horizontal="center" vertical="center"/>
    </xf>
    <xf numFmtId="0" fontId="36" fillId="11" borderId="4" xfId="0" applyFont="1" applyFill="1" applyBorder="1" applyAlignment="1">
      <alignment horizontal="center" vertical="center"/>
    </xf>
    <xf numFmtId="0" fontId="38" fillId="0" borderId="0" xfId="0" applyFont="1" applyAlignment="1">
      <alignment horizontal="left" vertical="center" wrapText="1"/>
    </xf>
    <xf numFmtId="0" fontId="36" fillId="12" borderId="2" xfId="0" applyFont="1" applyFill="1" applyBorder="1" applyAlignment="1">
      <alignment horizontal="center" vertical="center"/>
    </xf>
    <xf numFmtId="0" fontId="36" fillId="12" borderId="3" xfId="0" applyFont="1" applyFill="1" applyBorder="1" applyAlignment="1">
      <alignment horizontal="center" vertical="center"/>
    </xf>
    <xf numFmtId="0" fontId="36" fillId="12" borderId="4" xfId="0" applyFont="1" applyFill="1" applyBorder="1" applyAlignment="1">
      <alignment horizontal="center" vertical="center"/>
    </xf>
    <xf numFmtId="0" fontId="38" fillId="0" borderId="0" xfId="0" applyFont="1" applyAlignment="1">
      <alignment horizontal="left" vertical="center" wrapText="1" indent="1"/>
    </xf>
    <xf numFmtId="0" fontId="38" fillId="0" borderId="0" xfId="0" applyFont="1" applyAlignment="1">
      <alignment horizontal="left" vertical="center" inden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41" fillId="0" borderId="1" xfId="0" applyFont="1" applyBorder="1" applyAlignment="1">
      <alignment horizontal="center" vertical="center" wrapText="1"/>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1" xfId="0" applyFont="1" applyBorder="1" applyAlignment="1">
      <alignment horizontal="center" vertical="center" wrapText="1"/>
    </xf>
    <xf numFmtId="181" fontId="36" fillId="12" borderId="1" xfId="0" applyNumberFormat="1" applyFont="1" applyFill="1" applyBorder="1" applyAlignment="1">
      <alignment horizontal="center" vertical="center"/>
    </xf>
    <xf numFmtId="0" fontId="36" fillId="7" borderId="5" xfId="0" applyFont="1" applyFill="1" applyBorder="1" applyAlignment="1">
      <alignment horizontal="center" vertical="center"/>
    </xf>
    <xf numFmtId="0" fontId="36" fillId="7" borderId="6" xfId="0" applyFont="1" applyFill="1" applyBorder="1" applyAlignment="1">
      <alignment horizontal="center" vertical="center"/>
    </xf>
    <xf numFmtId="10" fontId="36" fillId="12" borderId="5" xfId="12" applyNumberFormat="1" applyFont="1" applyFill="1" applyBorder="1" applyAlignment="1">
      <alignment horizontal="center" vertical="center"/>
    </xf>
    <xf numFmtId="10" fontId="36" fillId="12" borderId="6" xfId="12" applyNumberFormat="1" applyFont="1" applyFill="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36" fillId="12" borderId="5" xfId="0" applyFont="1" applyFill="1" applyBorder="1" applyAlignment="1">
      <alignment horizontal="center" vertical="center"/>
    </xf>
    <xf numFmtId="0" fontId="36" fillId="12" borderId="6" xfId="0" applyFont="1" applyFill="1" applyBorder="1" applyAlignment="1">
      <alignment horizontal="center" vertical="center"/>
    </xf>
    <xf numFmtId="0" fontId="36" fillId="12" borderId="1" xfId="0" applyFont="1" applyFill="1" applyBorder="1" applyAlignment="1">
      <alignment horizontal="center" vertical="center"/>
    </xf>
    <xf numFmtId="0" fontId="36" fillId="13" borderId="1" xfId="0" applyFont="1" applyFill="1" applyBorder="1" applyAlignment="1">
      <alignment horizontal="center" vertical="center"/>
    </xf>
    <xf numFmtId="0" fontId="39" fillId="0" borderId="8" xfId="0" applyFont="1" applyBorder="1" applyAlignment="1">
      <alignment horizontal="center" vertical="center" wrapText="1"/>
    </xf>
    <xf numFmtId="0" fontId="36" fillId="0" borderId="15" xfId="0" applyFont="1" applyBorder="1" applyAlignment="1">
      <alignment horizontal="center" vertical="center"/>
    </xf>
    <xf numFmtId="0" fontId="36" fillId="0" borderId="13" xfId="0" applyFont="1" applyBorder="1" applyAlignment="1">
      <alignment horizontal="center" vertical="center"/>
    </xf>
    <xf numFmtId="0" fontId="40" fillId="7" borderId="5" xfId="0" applyFont="1" applyFill="1" applyBorder="1" applyAlignment="1">
      <alignment horizontal="left" vertical="top"/>
    </xf>
    <xf numFmtId="0" fontId="40" fillId="7" borderId="6" xfId="0" applyFont="1" applyFill="1" applyBorder="1" applyAlignment="1">
      <alignment horizontal="left" vertical="top"/>
    </xf>
    <xf numFmtId="0" fontId="40" fillId="7" borderId="7" xfId="0" applyFont="1" applyFill="1" applyBorder="1" applyAlignment="1">
      <alignment horizontal="left" vertical="top"/>
    </xf>
    <xf numFmtId="0" fontId="38" fillId="7" borderId="10" xfId="0" applyFont="1" applyFill="1" applyBorder="1" applyAlignment="1">
      <alignment horizontal="left" vertical="top"/>
    </xf>
    <xf numFmtId="0" fontId="38" fillId="7" borderId="11" xfId="0" applyFont="1" applyFill="1" applyBorder="1" applyAlignment="1">
      <alignment horizontal="left" vertical="top"/>
    </xf>
    <xf numFmtId="0" fontId="38" fillId="7" borderId="12" xfId="0" applyFont="1" applyFill="1" applyBorder="1" applyAlignment="1">
      <alignment horizontal="left" vertical="top"/>
    </xf>
    <xf numFmtId="0" fontId="38" fillId="0" borderId="6" xfId="0" applyFont="1" applyBorder="1" applyAlignment="1">
      <alignment horizontal="left" vertical="center" wrapText="1" indent="1"/>
    </xf>
    <xf numFmtId="0" fontId="36" fillId="0" borderId="88" xfId="0" applyFont="1" applyBorder="1" applyAlignment="1">
      <alignment horizontal="center" vertical="center"/>
    </xf>
    <xf numFmtId="0" fontId="42" fillId="0" borderId="0" xfId="0" applyFont="1" applyAlignment="1">
      <alignment horizontal="left" vertical="center" wrapText="1" indent="1"/>
    </xf>
    <xf numFmtId="0" fontId="42" fillId="0" borderId="0" xfId="0" applyFont="1" applyAlignment="1">
      <alignment horizontal="left" vertical="center" indent="1"/>
    </xf>
    <xf numFmtId="0" fontId="39" fillId="0" borderId="9" xfId="0" applyFont="1" applyBorder="1" applyAlignment="1">
      <alignment horizontal="center" vertical="center" wrapText="1"/>
    </xf>
    <xf numFmtId="0" fontId="25" fillId="0" borderId="15" xfId="15" applyFont="1" applyBorder="1" applyAlignment="1">
      <alignment horizontal="center" vertical="center" wrapText="1" readingOrder="1"/>
    </xf>
    <xf numFmtId="0" fontId="25" fillId="0" borderId="14" xfId="15" applyFont="1" applyBorder="1" applyAlignment="1">
      <alignment horizontal="center" vertical="center" readingOrder="1"/>
    </xf>
    <xf numFmtId="0" fontId="25" fillId="0" borderId="13" xfId="15" applyFont="1" applyBorder="1" applyAlignment="1">
      <alignment horizontal="center" vertical="center" readingOrder="1"/>
    </xf>
    <xf numFmtId="0" fontId="32" fillId="0" borderId="89" xfId="15" applyFont="1" applyBorder="1" applyAlignment="1">
      <alignment horizontal="left" vertical="center" wrapText="1"/>
    </xf>
    <xf numFmtId="0" fontId="32" fillId="0" borderId="90" xfId="15" applyFont="1" applyBorder="1" applyAlignment="1">
      <alignment horizontal="left" vertical="center" wrapText="1"/>
    </xf>
    <xf numFmtId="0" fontId="32" fillId="0" borderId="79" xfId="15" applyFont="1" applyBorder="1" applyAlignment="1">
      <alignment horizontal="left" vertical="center" wrapText="1"/>
    </xf>
    <xf numFmtId="0" fontId="32" fillId="0" borderId="86" xfId="15" applyFont="1" applyBorder="1" applyAlignment="1">
      <alignment horizontal="left" vertical="center" wrapText="1"/>
    </xf>
    <xf numFmtId="0" fontId="32" fillId="0" borderId="81" xfId="15" applyFont="1" applyBorder="1" applyAlignment="1">
      <alignment horizontal="left" vertical="center" wrapText="1"/>
    </xf>
    <xf numFmtId="0" fontId="32" fillId="0" borderId="78" xfId="15" applyFont="1" applyBorder="1" applyAlignment="1">
      <alignment horizontal="left" vertical="center" wrapText="1"/>
    </xf>
    <xf numFmtId="0" fontId="32" fillId="0" borderId="91" xfId="15" applyFont="1" applyBorder="1" applyAlignment="1">
      <alignment horizontal="left" vertical="center" wrapText="1"/>
    </xf>
    <xf numFmtId="0" fontId="32" fillId="0" borderId="92" xfId="15" applyFont="1" applyBorder="1" applyAlignment="1">
      <alignment horizontal="left" vertical="center" wrapText="1"/>
    </xf>
    <xf numFmtId="0" fontId="32" fillId="0" borderId="82" xfId="15" applyFont="1" applyBorder="1" applyAlignment="1">
      <alignment horizontal="left" vertical="center" wrapText="1"/>
    </xf>
    <xf numFmtId="0" fontId="46" fillId="0" borderId="0" xfId="15" applyFont="1" applyAlignment="1">
      <alignment horizontal="center" vertical="center"/>
    </xf>
    <xf numFmtId="0" fontId="43" fillId="0" borderId="0" xfId="20" applyFont="1" applyAlignment="1">
      <alignment horizontal="left" vertical="center" wrapText="1"/>
    </xf>
    <xf numFmtId="0" fontId="25" fillId="2" borderId="15" xfId="15" applyFont="1" applyFill="1" applyBorder="1" applyAlignment="1">
      <alignment horizontal="center" vertical="center" shrinkToFit="1"/>
    </xf>
    <xf numFmtId="0" fontId="49" fillId="2" borderId="13" xfId="16" applyFont="1" applyFill="1" applyBorder="1" applyAlignment="1">
      <alignment vertical="center" shrinkToFit="1"/>
    </xf>
    <xf numFmtId="183" fontId="25" fillId="12" borderId="2" xfId="15" applyNumberFormat="1" applyFont="1" applyFill="1" applyBorder="1" applyAlignment="1">
      <alignment horizontal="center"/>
    </xf>
    <xf numFmtId="183" fontId="25" fillId="12" borderId="3" xfId="15" applyNumberFormat="1" applyFont="1" applyFill="1" applyBorder="1" applyAlignment="1">
      <alignment horizontal="center"/>
    </xf>
    <xf numFmtId="183" fontId="25" fillId="12" borderId="4" xfId="15" applyNumberFormat="1" applyFont="1" applyFill="1" applyBorder="1" applyAlignment="1">
      <alignment horizontal="center"/>
    </xf>
    <xf numFmtId="0" fontId="25" fillId="2" borderId="15" xfId="15" applyFont="1" applyFill="1" applyBorder="1" applyAlignment="1">
      <alignment horizontal="center" vertical="center" wrapText="1"/>
    </xf>
    <xf numFmtId="0" fontId="25" fillId="2" borderId="13" xfId="15" applyFont="1" applyFill="1" applyBorder="1" applyAlignment="1">
      <alignment horizontal="center" vertical="center" wrapText="1"/>
    </xf>
    <xf numFmtId="0" fontId="30" fillId="0" borderId="93" xfId="15" applyFont="1" applyBorder="1" applyAlignment="1">
      <alignment horizontal="center" vertical="center" shrinkToFit="1"/>
    </xf>
    <xf numFmtId="0" fontId="30" fillId="0" borderId="95" xfId="15" applyFont="1" applyBorder="1" applyAlignment="1">
      <alignment horizontal="center" vertical="center" shrinkToFit="1"/>
    </xf>
    <xf numFmtId="0" fontId="30" fillId="0" borderId="97" xfId="15" applyFont="1" applyBorder="1" applyAlignment="1">
      <alignment horizontal="center" vertical="center" shrinkToFit="1"/>
    </xf>
    <xf numFmtId="0" fontId="25" fillId="0" borderId="94" xfId="15" applyFont="1" applyBorder="1" applyAlignment="1">
      <alignment horizontal="left" vertical="center"/>
    </xf>
    <xf numFmtId="0" fontId="25" fillId="0" borderId="79" xfId="15" applyFont="1" applyBorder="1" applyAlignment="1">
      <alignment horizontal="left" vertical="center"/>
    </xf>
    <xf numFmtId="0" fontId="32" fillId="0" borderId="96" xfId="15" applyFont="1" applyBorder="1" applyAlignment="1">
      <alignment horizontal="left" vertical="center" wrapText="1" shrinkToFit="1"/>
    </xf>
    <xf numFmtId="0" fontId="32" fillId="0" borderId="78" xfId="15" applyFont="1" applyBorder="1" applyAlignment="1">
      <alignment horizontal="left" vertical="center" wrapText="1" shrinkToFit="1"/>
    </xf>
    <xf numFmtId="0" fontId="32" fillId="0" borderId="98" xfId="15" applyFont="1" applyBorder="1" applyAlignment="1">
      <alignment horizontal="left" vertical="center" wrapText="1" shrinkToFit="1"/>
    </xf>
    <xf numFmtId="0" fontId="32" fillId="0" borderId="82" xfId="15" applyFont="1" applyBorder="1" applyAlignment="1">
      <alignment horizontal="left" vertical="center" wrapText="1" shrinkToFit="1"/>
    </xf>
    <xf numFmtId="0" fontId="32" fillId="0" borderId="99" xfId="15" applyFont="1" applyBorder="1" applyAlignment="1">
      <alignment horizontal="left" vertical="center" wrapText="1"/>
    </xf>
    <xf numFmtId="0" fontId="32" fillId="0" borderId="12" xfId="15" applyFont="1" applyBorder="1" applyAlignment="1">
      <alignment horizontal="left" vertical="center" wrapText="1"/>
    </xf>
    <xf numFmtId="0" fontId="25" fillId="2" borderId="3" xfId="15" applyFont="1" applyFill="1" applyBorder="1" applyAlignment="1">
      <alignment horizontal="center"/>
    </xf>
    <xf numFmtId="0" fontId="25" fillId="2" borderId="2" xfId="15" applyFont="1" applyFill="1" applyBorder="1" applyAlignment="1">
      <alignment horizontal="center" wrapText="1"/>
    </xf>
    <xf numFmtId="0" fontId="25" fillId="2" borderId="3" xfId="15" applyFont="1" applyFill="1" applyBorder="1" applyAlignment="1">
      <alignment horizontal="center" wrapText="1"/>
    </xf>
    <xf numFmtId="0" fontId="25" fillId="2" borderId="4" xfId="15" applyFont="1" applyFill="1" applyBorder="1" applyAlignment="1">
      <alignment horizontal="center" wrapText="1"/>
    </xf>
    <xf numFmtId="0" fontId="43" fillId="0" borderId="5" xfId="15" applyFont="1" applyBorder="1" applyAlignment="1">
      <alignment horizontal="left" vertical="top" wrapText="1"/>
    </xf>
    <xf numFmtId="0" fontId="43" fillId="0" borderId="6" xfId="15" applyFont="1" applyBorder="1" applyAlignment="1">
      <alignment horizontal="left" vertical="top" wrapText="1"/>
    </xf>
    <xf numFmtId="0" fontId="43" fillId="0" borderId="7" xfId="15" applyFont="1" applyBorder="1" applyAlignment="1">
      <alignment horizontal="left" vertical="top" wrapText="1"/>
    </xf>
    <xf numFmtId="0" fontId="43" fillId="0" borderId="8" xfId="15" applyFont="1" applyBorder="1" applyAlignment="1">
      <alignment horizontal="left" vertical="top" wrapText="1"/>
    </xf>
    <xf numFmtId="0" fontId="43" fillId="0" borderId="0" xfId="15" applyFont="1" applyAlignment="1">
      <alignment horizontal="left" vertical="top" wrapText="1"/>
    </xf>
    <xf numFmtId="0" fontId="43" fillId="0" borderId="9" xfId="15" applyFont="1" applyBorder="1" applyAlignment="1">
      <alignment horizontal="left" vertical="top" wrapText="1"/>
    </xf>
    <xf numFmtId="0" fontId="43" fillId="0" borderId="2" xfId="15" applyFont="1" applyBorder="1" applyAlignment="1">
      <alignment horizontal="left" vertical="top" wrapText="1"/>
    </xf>
    <xf numFmtId="0" fontId="43" fillId="0" borderId="3" xfId="15" applyFont="1" applyBorder="1" applyAlignment="1">
      <alignment horizontal="left" vertical="top" wrapText="1"/>
    </xf>
    <xf numFmtId="0" fontId="43" fillId="0" borderId="4" xfId="15" applyFont="1" applyBorder="1" applyAlignment="1">
      <alignment horizontal="left" vertical="top" wrapText="1"/>
    </xf>
    <xf numFmtId="42" fontId="30" fillId="0" borderId="84" xfId="15" applyNumberFormat="1" applyFont="1" applyBorder="1" applyAlignment="1">
      <alignment horizontal="center" vertical="center" wrapText="1"/>
    </xf>
    <xf numFmtId="42" fontId="30" fillId="0" borderId="57" xfId="15" applyNumberFormat="1" applyFont="1" applyBorder="1" applyAlignment="1">
      <alignment horizontal="center" vertical="center" wrapText="1"/>
    </xf>
    <xf numFmtId="42" fontId="30" fillId="0" borderId="87" xfId="15" applyNumberFormat="1" applyFont="1" applyBorder="1" applyAlignment="1">
      <alignment horizontal="center" vertical="center" wrapText="1"/>
    </xf>
    <xf numFmtId="42" fontId="30" fillId="0" borderId="64" xfId="15" applyNumberFormat="1" applyFont="1" applyBorder="1" applyAlignment="1">
      <alignment horizontal="center" vertical="center" wrapText="1"/>
    </xf>
    <xf numFmtId="0" fontId="52" fillId="0" borderId="12" xfId="16" applyFont="1" applyBorder="1" applyAlignment="1">
      <alignment horizontal="left" vertical="top" wrapText="1"/>
    </xf>
    <xf numFmtId="0" fontId="52" fillId="0" borderId="13" xfId="16" applyFont="1" applyBorder="1" applyAlignment="1">
      <alignment horizontal="left" vertical="top" wrapText="1"/>
    </xf>
    <xf numFmtId="0" fontId="9" fillId="0" borderId="0" xfId="15" applyAlignment="1">
      <alignment horizontal="left" vertical="top" wrapText="1"/>
    </xf>
    <xf numFmtId="0" fontId="9" fillId="0" borderId="2" xfId="15" applyBorder="1" applyAlignment="1">
      <alignment horizontal="center" vertical="top" wrapText="1"/>
    </xf>
    <xf numFmtId="0" fontId="9" fillId="0" borderId="4" xfId="15" applyBorder="1" applyAlignment="1">
      <alignment horizontal="center" vertical="top" wrapText="1"/>
    </xf>
    <xf numFmtId="0" fontId="9" fillId="0" borderId="2" xfId="15" applyBorder="1" applyAlignment="1">
      <alignment horizontal="center" vertical="top" shrinkToFit="1"/>
    </xf>
    <xf numFmtId="0" fontId="9" fillId="0" borderId="4" xfId="15" applyBorder="1" applyAlignment="1">
      <alignment horizontal="center" vertical="top" shrinkToFit="1"/>
    </xf>
    <xf numFmtId="0" fontId="25" fillId="0" borderId="100" xfId="15" applyFont="1" applyBorder="1" applyAlignment="1">
      <alignment horizontal="center" vertical="top" wrapText="1"/>
    </xf>
    <xf numFmtId="0" fontId="25" fillId="0" borderId="101" xfId="15" applyFont="1" applyBorder="1" applyAlignment="1">
      <alignment horizontal="center" vertical="top" wrapText="1"/>
    </xf>
    <xf numFmtId="38" fontId="9" fillId="7" borderId="2" xfId="11" applyFont="1" applyFill="1" applyBorder="1" applyAlignment="1" applyProtection="1">
      <alignment horizontal="center" vertical="center" wrapText="1"/>
    </xf>
    <xf numFmtId="38" fontId="9" fillId="7" borderId="4" xfId="11" applyFont="1" applyFill="1" applyBorder="1" applyAlignment="1" applyProtection="1">
      <alignment horizontal="center" vertical="center" wrapText="1"/>
    </xf>
    <xf numFmtId="38" fontId="9" fillId="12" borderId="85" xfId="11" applyFont="1" applyFill="1" applyBorder="1" applyAlignment="1" applyProtection="1">
      <alignment horizontal="center" vertical="center" wrapText="1"/>
    </xf>
    <xf numFmtId="38" fontId="9" fillId="12" borderId="83" xfId="11" applyFont="1" applyFill="1" applyBorder="1" applyAlignment="1" applyProtection="1">
      <alignment horizontal="center" vertical="center" wrapText="1"/>
    </xf>
    <xf numFmtId="0" fontId="16" fillId="0" borderId="0" xfId="1" applyFont="1" applyAlignment="1">
      <alignment horizontal="center" vertical="top" wrapText="1"/>
    </xf>
    <xf numFmtId="0" fontId="16" fillId="0" borderId="0" xfId="1" applyFont="1" applyAlignment="1">
      <alignment horizontal="center" vertical="top"/>
    </xf>
    <xf numFmtId="0" fontId="16" fillId="0" borderId="0" xfId="1" applyFont="1" applyAlignment="1">
      <alignment vertical="top" wrapText="1"/>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0" xfId="1" applyFont="1" applyAlignment="1">
      <alignment horizontal="center" vertical="center" wrapText="1"/>
    </xf>
    <xf numFmtId="0" fontId="10" fillId="0" borderId="9"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3" fillId="0" borderId="2" xfId="1" applyFont="1" applyBorder="1" applyAlignment="1">
      <alignment vertical="center" wrapText="1"/>
    </xf>
    <xf numFmtId="0" fontId="13" fillId="0" borderId="3" xfId="1" applyFont="1" applyBorder="1" applyAlignment="1">
      <alignment vertical="center" wrapText="1"/>
    </xf>
    <xf numFmtId="0" fontId="13" fillId="0" borderId="4" xfId="1" applyFont="1" applyBorder="1" applyAlignment="1">
      <alignment vertical="center" wrapText="1"/>
    </xf>
    <xf numFmtId="0" fontId="10" fillId="0" borderId="1" xfId="1" applyFont="1" applyBorder="1" applyAlignment="1">
      <alignment vertical="center"/>
    </xf>
    <xf numFmtId="0" fontId="10" fillId="0" borderId="2" xfId="1" applyFont="1" applyBorder="1" applyAlignment="1">
      <alignment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0" fillId="0" borderId="3" xfId="1" applyFont="1" applyBorder="1" applyAlignment="1">
      <alignment vertical="center"/>
    </xf>
    <xf numFmtId="0" fontId="10" fillId="0" borderId="10" xfId="1" applyFont="1" applyBorder="1" applyAlignment="1">
      <alignment vertical="center"/>
    </xf>
    <xf numFmtId="0" fontId="10" fillId="0" borderId="11" xfId="1" applyFont="1" applyBorder="1" applyAlignment="1">
      <alignment vertical="center"/>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0" fillId="0" borderId="13" xfId="1" applyFont="1" applyBorder="1" applyAlignment="1">
      <alignmen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10" xfId="1" applyFont="1" applyBorder="1" applyAlignment="1">
      <alignment horizontal="left" vertical="center"/>
    </xf>
    <xf numFmtId="0" fontId="10" fillId="0" borderId="11" xfId="1" applyFont="1" applyBorder="1" applyAlignment="1">
      <alignment horizontal="left" vertical="center"/>
    </xf>
    <xf numFmtId="0" fontId="10" fillId="0" borderId="12" xfId="1" applyFont="1" applyBorder="1" applyAlignment="1">
      <alignment horizontal="left" vertical="center"/>
    </xf>
    <xf numFmtId="0" fontId="14" fillId="0" borderId="6" xfId="1" applyFont="1" applyBorder="1" applyAlignment="1">
      <alignment horizontal="center" vertical="center" shrinkToFit="1"/>
    </xf>
    <xf numFmtId="0" fontId="14" fillId="0" borderId="7" xfId="1" applyFont="1" applyBorder="1" applyAlignment="1">
      <alignment horizontal="center" vertical="center" shrinkToFit="1"/>
    </xf>
    <xf numFmtId="0" fontId="13" fillId="0" borderId="4" xfId="1" applyFont="1" applyBorder="1" applyAlignment="1">
      <alignment horizontal="left" vertical="center" wrapText="1"/>
    </xf>
    <xf numFmtId="0" fontId="10"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0" fillId="0" borderId="0" xfId="1" applyFont="1" applyAlignment="1">
      <alignment horizontal="center" vertical="center"/>
    </xf>
    <xf numFmtId="0" fontId="13" fillId="0" borderId="112"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112" xfId="1" applyFont="1" applyBorder="1" applyAlignment="1">
      <alignment horizontal="center" vertical="center" shrinkToFit="1"/>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107" xfId="1" applyFont="1" applyBorder="1" applyAlignment="1">
      <alignment horizontal="center" vertical="center"/>
    </xf>
    <xf numFmtId="0" fontId="13" fillId="0" borderId="108" xfId="1" applyFont="1" applyBorder="1" applyAlignment="1">
      <alignment horizontal="center" vertical="center" wrapText="1"/>
    </xf>
    <xf numFmtId="0" fontId="13" fillId="0" borderId="109" xfId="1" applyFont="1" applyBorder="1" applyAlignment="1">
      <alignment horizontal="center" vertical="center" wrapText="1"/>
    </xf>
    <xf numFmtId="0" fontId="13" fillId="0" borderId="110" xfId="1" applyFont="1" applyBorder="1" applyAlignment="1">
      <alignment horizontal="center" vertical="center" wrapText="1"/>
    </xf>
    <xf numFmtId="0" fontId="13" fillId="0" borderId="15" xfId="1" applyFont="1" applyBorder="1" applyAlignment="1">
      <alignment horizontal="center" vertical="center" wrapText="1"/>
    </xf>
    <xf numFmtId="0" fontId="9" fillId="0" borderId="14" xfId="1" applyBorder="1" applyAlignment="1">
      <alignment horizontal="center" vertical="center" wrapText="1"/>
    </xf>
    <xf numFmtId="0" fontId="9" fillId="0" borderId="13" xfId="1" applyBorder="1" applyAlignment="1">
      <alignment horizontal="center" vertical="center" wrapText="1"/>
    </xf>
    <xf numFmtId="0" fontId="13" fillId="0" borderId="14" xfId="1" applyFont="1" applyBorder="1" applyAlignment="1">
      <alignment horizontal="center" vertical="center" wrapText="1"/>
    </xf>
    <xf numFmtId="0" fontId="13" fillId="0" borderId="13" xfId="1" applyFont="1" applyBorder="1" applyAlignment="1">
      <alignment horizontal="center" vertical="center" wrapText="1"/>
    </xf>
    <xf numFmtId="0" fontId="13" fillId="0" borderId="4" xfId="1" applyFont="1" applyBorder="1" applyAlignment="1">
      <alignment horizontal="center" vertical="center"/>
    </xf>
    <xf numFmtId="0" fontId="8" fillId="2" borderId="0" xfId="21" applyFill="1" applyAlignment="1">
      <alignment horizontal="left" vertical="center"/>
    </xf>
    <xf numFmtId="0" fontId="8" fillId="2" borderId="0" xfId="21" applyFill="1" applyAlignment="1">
      <alignment horizontal="left" vertical="center" wrapText="1"/>
    </xf>
    <xf numFmtId="0" fontId="8" fillId="2" borderId="1" xfId="21" applyFill="1" applyBorder="1" applyAlignment="1">
      <alignment horizontal="center" vertical="center"/>
    </xf>
    <xf numFmtId="179" fontId="69" fillId="2" borderId="2" xfId="21" applyNumberFormat="1" applyFont="1" applyFill="1" applyBorder="1" applyAlignment="1">
      <alignment horizontal="center" vertical="center"/>
    </xf>
    <xf numFmtId="179" fontId="69" fillId="2" borderId="3" xfId="21" applyNumberFormat="1" applyFont="1" applyFill="1" applyBorder="1" applyAlignment="1">
      <alignment horizontal="center" vertical="center"/>
    </xf>
    <xf numFmtId="179" fontId="69" fillId="2" borderId="4" xfId="21" applyNumberFormat="1" applyFont="1" applyFill="1" applyBorder="1" applyAlignment="1">
      <alignment horizontal="center" vertical="center"/>
    </xf>
    <xf numFmtId="0" fontId="8" fillId="2" borderId="5" xfId="21" applyFill="1" applyBorder="1" applyAlignment="1">
      <alignment horizontal="center" vertical="center" wrapText="1"/>
    </xf>
    <xf numFmtId="0" fontId="8" fillId="2" borderId="6" xfId="21" applyFill="1" applyBorder="1" applyAlignment="1">
      <alignment horizontal="center" vertical="center" wrapText="1"/>
    </xf>
    <xf numFmtId="0" fontId="8" fillId="2" borderId="7" xfId="21" applyFill="1" applyBorder="1" applyAlignment="1">
      <alignment horizontal="center" vertical="center" wrapText="1"/>
    </xf>
    <xf numFmtId="176" fontId="69" fillId="4" borderId="5" xfId="23" applyNumberFormat="1" applyFont="1" applyFill="1" applyBorder="1" applyAlignment="1">
      <alignment horizontal="center" vertical="center"/>
    </xf>
    <xf numFmtId="176" fontId="69" fillId="4" borderId="6" xfId="23" applyNumberFormat="1" applyFont="1" applyFill="1" applyBorder="1" applyAlignment="1">
      <alignment horizontal="center" vertical="center"/>
    </xf>
    <xf numFmtId="176" fontId="69" fillId="4" borderId="7" xfId="23" applyNumberFormat="1" applyFont="1" applyFill="1" applyBorder="1" applyAlignment="1">
      <alignment horizontal="center" vertical="center"/>
    </xf>
    <xf numFmtId="176" fontId="69" fillId="4" borderId="10" xfId="23" applyNumberFormat="1" applyFont="1" applyFill="1" applyBorder="1" applyAlignment="1">
      <alignment horizontal="center" vertical="center"/>
    </xf>
    <xf numFmtId="176" fontId="69" fillId="4" borderId="11" xfId="23" applyNumberFormat="1" applyFont="1" applyFill="1" applyBorder="1" applyAlignment="1">
      <alignment horizontal="center" vertical="center"/>
    </xf>
    <xf numFmtId="176" fontId="69" fillId="4" borderId="12" xfId="23" applyNumberFormat="1" applyFont="1" applyFill="1" applyBorder="1" applyAlignment="1">
      <alignment horizontal="center" vertical="center"/>
    </xf>
    <xf numFmtId="0" fontId="8" fillId="2" borderId="10" xfId="21" applyFill="1" applyBorder="1" applyAlignment="1">
      <alignment horizontal="center" vertical="center"/>
    </xf>
    <xf numFmtId="0" fontId="8" fillId="2" borderId="11" xfId="21" applyFill="1" applyBorder="1" applyAlignment="1">
      <alignment horizontal="center" vertical="center"/>
    </xf>
    <xf numFmtId="0" fontId="8" fillId="2" borderId="12" xfId="21" applyFill="1" applyBorder="1" applyAlignment="1">
      <alignment horizontal="center" vertical="center"/>
    </xf>
    <xf numFmtId="178" fontId="69" fillId="3" borderId="1" xfId="22" applyNumberFormat="1" applyFont="1" applyFill="1" applyBorder="1" applyAlignment="1">
      <alignment horizontal="center" vertical="center"/>
    </xf>
    <xf numFmtId="0" fontId="8" fillId="2" borderId="15" xfId="21" applyFill="1" applyBorder="1" applyAlignment="1">
      <alignment horizontal="center" vertical="center"/>
    </xf>
    <xf numFmtId="0" fontId="8" fillId="2" borderId="13" xfId="21" applyFill="1" applyBorder="1" applyAlignment="1">
      <alignment horizontal="center" vertical="center"/>
    </xf>
    <xf numFmtId="179" fontId="69" fillId="2" borderId="5" xfId="21" applyNumberFormat="1" applyFont="1" applyFill="1" applyBorder="1" applyAlignment="1">
      <alignment horizontal="center" vertical="center"/>
    </xf>
    <xf numFmtId="179" fontId="69" fillId="2" borderId="6" xfId="21" applyNumberFormat="1" applyFont="1" applyFill="1" applyBorder="1" applyAlignment="1">
      <alignment horizontal="center" vertical="center"/>
    </xf>
    <xf numFmtId="179" fontId="69" fillId="2" borderId="7" xfId="21" applyNumberFormat="1" applyFont="1" applyFill="1" applyBorder="1" applyAlignment="1">
      <alignment horizontal="center" vertical="center"/>
    </xf>
    <xf numFmtId="179" fontId="69" fillId="2" borderId="10" xfId="21" applyNumberFormat="1" applyFont="1" applyFill="1" applyBorder="1" applyAlignment="1">
      <alignment horizontal="center" vertical="center"/>
    </xf>
    <xf numFmtId="179" fontId="69" fillId="2" borderId="11" xfId="21" applyNumberFormat="1" applyFont="1" applyFill="1" applyBorder="1" applyAlignment="1">
      <alignment horizontal="center" vertical="center"/>
    </xf>
    <xf numFmtId="179" fontId="69" fillId="2" borderId="12" xfId="21" applyNumberFormat="1" applyFont="1" applyFill="1" applyBorder="1" applyAlignment="1">
      <alignment horizontal="center" vertical="center"/>
    </xf>
    <xf numFmtId="0" fontId="8" fillId="2" borderId="11" xfId="21" applyFill="1" applyBorder="1" applyAlignment="1">
      <alignment horizontal="left" vertical="center"/>
    </xf>
    <xf numFmtId="0" fontId="8" fillId="2" borderId="2" xfId="21" applyFill="1" applyBorder="1" applyAlignment="1">
      <alignment horizontal="center" vertical="center"/>
    </xf>
    <xf numFmtId="0" fontId="8" fillId="2" borderId="3" xfId="21" applyFill="1" applyBorder="1" applyAlignment="1">
      <alignment horizontal="center" vertical="center"/>
    </xf>
    <xf numFmtId="0" fontId="8" fillId="2" borderId="4" xfId="21" applyFill="1" applyBorder="1" applyAlignment="1">
      <alignment horizontal="center" vertical="center"/>
    </xf>
    <xf numFmtId="0" fontId="8" fillId="2" borderId="1" xfId="21" applyFill="1" applyBorder="1" applyAlignment="1">
      <alignment horizontal="center" vertical="center" wrapText="1"/>
    </xf>
    <xf numFmtId="0" fontId="67" fillId="2" borderId="1" xfId="21" applyFont="1" applyFill="1" applyBorder="1" applyAlignment="1">
      <alignment horizontal="center" vertical="top" wrapText="1"/>
    </xf>
    <xf numFmtId="0" fontId="8" fillId="2" borderId="1" xfId="21" applyFill="1" applyBorder="1" applyAlignment="1">
      <alignment horizontal="center" vertical="top" wrapText="1"/>
    </xf>
    <xf numFmtId="0" fontId="8" fillId="2" borderId="2" xfId="21" applyFill="1" applyBorder="1" applyAlignment="1">
      <alignment horizontal="center" vertical="center" wrapText="1"/>
    </xf>
    <xf numFmtId="0" fontId="8" fillId="2" borderId="3" xfId="21" applyFill="1" applyBorder="1" applyAlignment="1">
      <alignment horizontal="center" vertical="center" wrapText="1"/>
    </xf>
    <xf numFmtId="0" fontId="8" fillId="2" borderId="4" xfId="21" applyFill="1" applyBorder="1" applyAlignment="1">
      <alignment horizontal="center" vertical="center" wrapText="1"/>
    </xf>
    <xf numFmtId="0" fontId="8" fillId="0" borderId="15" xfId="21" applyBorder="1" applyAlignment="1">
      <alignment horizontal="center" vertical="center"/>
    </xf>
    <xf numFmtId="0" fontId="8" fillId="0" borderId="14" xfId="21" applyBorder="1" applyAlignment="1">
      <alignment horizontal="center" vertical="center"/>
    </xf>
    <xf numFmtId="0" fontId="8" fillId="0" borderId="13" xfId="21" applyBorder="1" applyAlignment="1">
      <alignment horizontal="center" vertical="center"/>
    </xf>
    <xf numFmtId="0" fontId="8" fillId="3" borderId="0" xfId="21" applyFill="1" applyAlignment="1">
      <alignment horizontal="center" vertical="center"/>
    </xf>
    <xf numFmtId="0" fontId="18" fillId="2" borderId="0" xfId="21" applyFont="1" applyFill="1" applyAlignment="1">
      <alignment horizontal="center" vertical="center"/>
    </xf>
    <xf numFmtId="0" fontId="8" fillId="3" borderId="11" xfId="21" applyFill="1" applyBorder="1" applyAlignment="1">
      <alignment horizontal="center" vertical="center" shrinkToFit="1"/>
    </xf>
    <xf numFmtId="0" fontId="8" fillId="3" borderId="3" xfId="21" applyFill="1" applyBorder="1" applyAlignment="1">
      <alignment horizontal="center" vertical="center" shrinkToFit="1"/>
    </xf>
    <xf numFmtId="0" fontId="19" fillId="2" borderId="0" xfId="21" applyFont="1" applyFill="1" applyAlignment="1">
      <alignment horizontal="left" vertical="center"/>
    </xf>
    <xf numFmtId="0" fontId="8" fillId="3" borderId="1" xfId="21" applyFill="1" applyBorder="1" applyAlignment="1">
      <alignment horizontal="center" vertical="center"/>
    </xf>
    <xf numFmtId="0" fontId="8" fillId="3" borderId="1" xfId="21" applyFill="1" applyBorder="1" applyAlignment="1">
      <alignment horizontal="center" vertical="center" shrinkToFit="1"/>
    </xf>
    <xf numFmtId="0" fontId="10" fillId="16" borderId="0" xfId="1" applyFont="1" applyFill="1" applyBorder="1" applyAlignment="1">
      <alignment vertical="center"/>
    </xf>
    <xf numFmtId="0" fontId="10" fillId="16" borderId="0" xfId="1" applyFont="1" applyFill="1" applyBorder="1" applyAlignment="1">
      <alignment vertical="top"/>
    </xf>
  </cellXfs>
  <cellStyles count="25">
    <cellStyle name="パーセント" xfId="12" builtinId="5"/>
    <cellStyle name="パーセント 2" xfId="4"/>
    <cellStyle name="パーセント 2 2" xfId="23"/>
    <cellStyle name="桁区切り" xfId="11" builtinId="6"/>
    <cellStyle name="桁区切り 2" xfId="3"/>
    <cellStyle name="桁区切り 2 2" xfId="18"/>
    <cellStyle name="桁区切り 2 2 2" xfId="22"/>
    <cellStyle name="桁区切り 3" xfId="7"/>
    <cellStyle name="桁区切り 3 2" xfId="17"/>
    <cellStyle name="桁区切り 4" xfId="10"/>
    <cellStyle name="標準" xfId="0" builtinId="0"/>
    <cellStyle name="標準 2" xfId="1"/>
    <cellStyle name="標準 2 2" xfId="14"/>
    <cellStyle name="標準 2 2 2" xfId="15"/>
    <cellStyle name="標準 2 3" xfId="20"/>
    <cellStyle name="標準 3" xfId="2"/>
    <cellStyle name="標準 3 2" xfId="16"/>
    <cellStyle name="標準 3 2 2" xfId="21"/>
    <cellStyle name="標準 4" xfId="8"/>
    <cellStyle name="標準 4 2" xfId="6"/>
    <cellStyle name="標準 4 3" xfId="19"/>
    <cellStyle name="標準 5" xfId="5"/>
    <cellStyle name="標準 6" xfId="9"/>
    <cellStyle name="標準 7" xfId="13"/>
    <cellStyle name="標準 8" xfId="24"/>
  </cellStyles>
  <dxfs count="8">
    <dxf>
      <fill>
        <patternFill>
          <bgColor theme="0" tint="-0.499984740745262"/>
        </patternFill>
      </fill>
    </dxf>
    <dxf>
      <fill>
        <patternFill>
          <bgColor theme="0" tint="-0.499984740745262"/>
        </patternFill>
      </fill>
    </dxf>
    <dxf>
      <font>
        <color rgb="FFFF0000"/>
      </font>
    </dxf>
    <dxf>
      <font>
        <color rgb="FFFF0000"/>
      </font>
      <fill>
        <patternFill patternType="none">
          <bgColor auto="1"/>
        </patternFill>
      </fill>
    </dxf>
    <dxf>
      <font>
        <b/>
        <i val="0"/>
        <color rgb="FFFF0000"/>
      </font>
      <fill>
        <patternFill patternType="solid">
          <bgColor rgb="FFFFFF00"/>
        </patternFill>
      </fill>
    </dxf>
    <dxf>
      <font>
        <color theme="0" tint="-0.499984740745262"/>
      </font>
      <fill>
        <patternFill patternType="solid">
          <bgColor theme="0" tint="-0.249977111117893"/>
        </patternFill>
      </fill>
    </dxf>
    <dxf>
      <font>
        <color rgb="FFFFFF00"/>
      </font>
      <fill>
        <patternFill patternType="solid">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595312</xdr:colOff>
      <xdr:row>122</xdr:row>
      <xdr:rowOff>392906</xdr:rowOff>
    </xdr:from>
    <xdr:to>
      <xdr:col>20</xdr:col>
      <xdr:colOff>486397</xdr:colOff>
      <xdr:row>123</xdr:row>
      <xdr:rowOff>604629</xdr:rowOff>
    </xdr:to>
    <xdr:pic>
      <xdr:nvPicPr>
        <xdr:cNvPr id="2" name="図 1"/>
        <xdr:cNvPicPr>
          <a:picLocks noChangeAspect="1"/>
        </xdr:cNvPicPr>
      </xdr:nvPicPr>
      <xdr:blipFill>
        <a:blip xmlns:r="http://schemas.openxmlformats.org/officeDocument/2006/relationships" r:embed="rId1"/>
        <a:stretch>
          <a:fillRect/>
        </a:stretch>
      </xdr:blipFill>
      <xdr:spPr>
        <a:xfrm>
          <a:off x="8155781" y="81784031"/>
          <a:ext cx="4986960" cy="902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38100</xdr:colOff>
      <xdr:row>284</xdr:row>
      <xdr:rowOff>2699370</xdr:rowOff>
    </xdr:from>
    <xdr:to>
      <xdr:col>48</xdr:col>
      <xdr:colOff>257176</xdr:colOff>
      <xdr:row>284</xdr:row>
      <xdr:rowOff>3397327</xdr:rowOff>
    </xdr:to>
    <xdr:pic>
      <xdr:nvPicPr>
        <xdr:cNvPr id="2" name="図 1"/>
        <xdr:cNvPicPr>
          <a:picLocks noChangeAspect="1"/>
        </xdr:cNvPicPr>
      </xdr:nvPicPr>
      <xdr:blipFill>
        <a:blip xmlns:r="http://schemas.openxmlformats.org/officeDocument/2006/relationships" r:embed="rId1"/>
        <a:stretch>
          <a:fillRect/>
        </a:stretch>
      </xdr:blipFill>
      <xdr:spPr>
        <a:xfrm>
          <a:off x="10039350" y="318338820"/>
          <a:ext cx="3857626" cy="697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000-000015000000}"/>
            </a:ext>
          </a:extLst>
        </xdr:cNvPr>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1_&#35469;&#30693;&#30151;&#23550;&#24540;&#22411;&#36890;&#25152;&#20171;&#35703;\02_&#35469;&#30693;&#30151;&#23550;&#24540;&#22411;&#36890;&#25152;&#20171;&#35703;&#65288;&#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03認知症対応型通所介護費"/>
      <sheetName val="調査対象選定"/>
    </sheetNames>
    <sheetDataSet>
      <sheetData sheetId="0"/>
      <sheetData sheetId="1">
        <row r="1">
          <cell r="A1" t="str">
            <v>調査対象</v>
          </cell>
          <cell r="B1" t="str">
            <v>加算減算項目</v>
          </cell>
        </row>
        <row r="2">
          <cell r="A2" t="str">
            <v>○</v>
          </cell>
          <cell r="B2" t="str">
            <v>定員超過減算</v>
          </cell>
        </row>
        <row r="3">
          <cell r="A3" t="str">
            <v>○</v>
          </cell>
          <cell r="B3" t="str">
            <v>人員基準減算</v>
          </cell>
        </row>
        <row r="4">
          <cell r="A4" t="str">
            <v>○</v>
          </cell>
          <cell r="B4" t="str">
            <v>高齢者虐待防止措置未実施減算</v>
          </cell>
        </row>
        <row r="5">
          <cell r="A5" t="str">
            <v>○</v>
          </cell>
          <cell r="B5" t="str">
            <v>業務継続計画未策定減算</v>
          </cell>
        </row>
        <row r="6">
          <cell r="A6" t="str">
            <v>○</v>
          </cell>
          <cell r="B6" t="str">
            <v>２時間以上３時間未満の認知症対応型通所介護を行う場合</v>
          </cell>
        </row>
        <row r="7">
          <cell r="A7" t="str">
            <v>○</v>
          </cell>
          <cell r="B7" t="str">
            <v>感染症又は災害の発生を理由とする利用者数の減少が一定以上生じている場合の基本報酬への加算</v>
          </cell>
        </row>
        <row r="8">
          <cell r="A8" t="str">
            <v>○</v>
          </cell>
          <cell r="B8" t="str">
            <v>８時間以上９時間未満の報酬区分によるサービス提供の前後に行う日常生活上の世話</v>
          </cell>
        </row>
        <row r="9">
          <cell r="A9" t="str">
            <v>○</v>
          </cell>
          <cell r="B9" t="str">
            <v>中山間地域等に居住する者へのサービス提供加算</v>
          </cell>
        </row>
        <row r="10">
          <cell r="A10" t="str">
            <v>○</v>
          </cell>
          <cell r="B10" t="str">
            <v>入浴介助加算（Ⅰ）</v>
          </cell>
        </row>
        <row r="11">
          <cell r="A11" t="str">
            <v>○</v>
          </cell>
          <cell r="B11" t="str">
            <v>入浴介助加算（Ⅱ）</v>
          </cell>
        </row>
        <row r="12">
          <cell r="A12" t="str">
            <v>○</v>
          </cell>
          <cell r="B12" t="str">
            <v>生活機能向上連携加算（Ⅰ）</v>
          </cell>
        </row>
        <row r="13">
          <cell r="A13" t="str">
            <v>○</v>
          </cell>
          <cell r="B13" t="str">
            <v>生活機能向上連携加算（Ⅱ）</v>
          </cell>
        </row>
        <row r="14">
          <cell r="A14" t="str">
            <v>○</v>
          </cell>
          <cell r="B14" t="str">
            <v>個別機能訓練加算（Ⅰ）</v>
          </cell>
        </row>
        <row r="15">
          <cell r="A15" t="str">
            <v>○</v>
          </cell>
          <cell r="B15" t="str">
            <v>個別機能訓練加算（Ⅱ）</v>
          </cell>
        </row>
        <row r="16">
          <cell r="A16" t="str">
            <v>○</v>
          </cell>
          <cell r="B16" t="str">
            <v>ＡＤＬ維持等加算（Ⅰ）</v>
          </cell>
        </row>
        <row r="17">
          <cell r="A17" t="str">
            <v>○</v>
          </cell>
          <cell r="B17" t="str">
            <v>ＡＤＬ維持等加算（Ⅱ）</v>
          </cell>
        </row>
        <row r="18">
          <cell r="A18" t="str">
            <v>○</v>
          </cell>
          <cell r="B18" t="str">
            <v>若年性認知症利用者受入加算</v>
          </cell>
        </row>
        <row r="19">
          <cell r="A19" t="str">
            <v>○</v>
          </cell>
          <cell r="B19" t="str">
            <v>栄養アセスメント加算</v>
          </cell>
        </row>
        <row r="20">
          <cell r="A20" t="str">
            <v>○</v>
          </cell>
          <cell r="B20" t="str">
            <v>栄養改善加算</v>
          </cell>
        </row>
        <row r="21">
          <cell r="A21" t="str">
            <v>○</v>
          </cell>
          <cell r="B21" t="str">
            <v>口腔・栄養スクリーニング加算（Ⅰ）</v>
          </cell>
        </row>
        <row r="22">
          <cell r="A22" t="str">
            <v>○</v>
          </cell>
          <cell r="B22" t="str">
            <v>口腔・栄養スクリーニング加算（Ⅱ）</v>
          </cell>
        </row>
        <row r="23">
          <cell r="A23" t="str">
            <v>○</v>
          </cell>
          <cell r="B23" t="str">
            <v>口腔機能向上加算（Ⅰ）</v>
          </cell>
        </row>
        <row r="24">
          <cell r="A24" t="str">
            <v>○</v>
          </cell>
          <cell r="B24" t="str">
            <v>口腔機能向上加算（Ⅱ）</v>
          </cell>
        </row>
        <row r="25">
          <cell r="A25" t="str">
            <v>○</v>
          </cell>
          <cell r="B25" t="str">
            <v>科学的介護推進体制加算</v>
          </cell>
        </row>
        <row r="26">
          <cell r="A26" t="str">
            <v>○</v>
          </cell>
          <cell r="B26" t="str">
            <v>同一建物減算</v>
          </cell>
        </row>
        <row r="27">
          <cell r="A27" t="str">
            <v>○</v>
          </cell>
          <cell r="B27" t="str">
            <v>送迎減算</v>
          </cell>
        </row>
        <row r="28">
          <cell r="A28" t="str">
            <v>○</v>
          </cell>
          <cell r="B28" t="str">
            <v>サービス提供体制強化加算（Ⅰ）</v>
          </cell>
        </row>
        <row r="29">
          <cell r="A29" t="str">
            <v>○</v>
          </cell>
          <cell r="B29" t="str">
            <v>サービス提供体制強化加算（Ⅱ）</v>
          </cell>
        </row>
        <row r="30">
          <cell r="A30" t="str">
            <v>○</v>
          </cell>
          <cell r="B30" t="str">
            <v>サービス提供体制強化加算（Ⅲ）</v>
          </cell>
        </row>
        <row r="31">
          <cell r="A31" t="str">
            <v>○</v>
          </cell>
          <cell r="B31" t="str">
            <v>介護職員等処遇改善加算（Ⅰ）</v>
          </cell>
        </row>
        <row r="32">
          <cell r="A32" t="str">
            <v>○</v>
          </cell>
          <cell r="B32" t="str">
            <v>介護職員等処遇改善加算（Ⅱ）</v>
          </cell>
        </row>
        <row r="33">
          <cell r="A33" t="str">
            <v>○</v>
          </cell>
          <cell r="B33" t="str">
            <v>介護職員等処遇改善加算（Ⅲ）</v>
          </cell>
        </row>
        <row r="34">
          <cell r="A34" t="str">
            <v>○</v>
          </cell>
          <cell r="B34" t="str">
            <v>介護職員等処遇改善加算（Ⅳ）</v>
          </cell>
        </row>
        <row r="35">
          <cell r="A35" t="str">
            <v>○</v>
          </cell>
          <cell r="B35" t="str">
            <v>介護職員等処遇改善加算（Ⅴ）(1)</v>
          </cell>
        </row>
        <row r="36">
          <cell r="A36" t="str">
            <v>○</v>
          </cell>
          <cell r="B36" t="str">
            <v>介護職員等処遇改善加算（Ⅴ）(2)</v>
          </cell>
        </row>
        <row r="37">
          <cell r="A37" t="str">
            <v>○</v>
          </cell>
          <cell r="B37" t="str">
            <v>介護職員等処遇改善加算（Ⅴ）(3)</v>
          </cell>
        </row>
        <row r="38">
          <cell r="A38" t="str">
            <v>○</v>
          </cell>
          <cell r="B38" t="str">
            <v>介護職員等処遇改善加算（Ⅴ）(4)</v>
          </cell>
        </row>
        <row r="39">
          <cell r="A39" t="str">
            <v>○</v>
          </cell>
          <cell r="B39" t="str">
            <v>介護職員等処遇改善加算（Ⅴ）(5)</v>
          </cell>
        </row>
        <row r="40">
          <cell r="A40" t="str">
            <v>○</v>
          </cell>
          <cell r="B40" t="str">
            <v>介護職員等処遇改善加算（Ⅴ）(6)</v>
          </cell>
        </row>
        <row r="41">
          <cell r="A41" t="str">
            <v>○</v>
          </cell>
          <cell r="B41" t="str">
            <v>介護職員等処遇改善加算（Ⅴ）(7)</v>
          </cell>
        </row>
        <row r="42">
          <cell r="A42" t="str">
            <v>○</v>
          </cell>
          <cell r="B42" t="str">
            <v>介護職員等処遇改善加算（Ⅴ）(8)</v>
          </cell>
        </row>
        <row r="43">
          <cell r="A43" t="str">
            <v>○</v>
          </cell>
          <cell r="B43" t="str">
            <v>介護職員等処遇改善加算（Ⅴ）(9)</v>
          </cell>
        </row>
        <row r="44">
          <cell r="A44" t="str">
            <v>○</v>
          </cell>
          <cell r="B44" t="str">
            <v>介護職員等処遇改善加算（Ⅴ）(10)</v>
          </cell>
        </row>
        <row r="45">
          <cell r="A45" t="str">
            <v>○</v>
          </cell>
          <cell r="B45" t="str">
            <v>介護職員等処遇改善加算（Ⅴ）(11)</v>
          </cell>
        </row>
        <row r="46">
          <cell r="A46" t="str">
            <v>○</v>
          </cell>
          <cell r="B46" t="str">
            <v>介護職員等処遇改善加算（Ⅴ）(12)</v>
          </cell>
        </row>
        <row r="47">
          <cell r="A47" t="str">
            <v>○</v>
          </cell>
          <cell r="B47" t="str">
            <v>介護職員等処遇改善加算（Ⅴ）(13)</v>
          </cell>
        </row>
        <row r="48">
          <cell r="A48" t="str">
            <v>○</v>
          </cell>
          <cell r="B48" t="str">
            <v>介護職員等処遇改善加算（Ⅴ）(14)</v>
          </cell>
        </row>
        <row r="49">
          <cell r="B49"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27"/>
  <sheetViews>
    <sheetView tabSelected="1" zoomScale="115" zoomScaleNormal="115" workbookViewId="0">
      <selection activeCell="F21" sqref="F21"/>
    </sheetView>
  </sheetViews>
  <sheetFormatPr defaultRowHeight="13.5"/>
  <cols>
    <col min="1" max="16384" width="9" style="226"/>
  </cols>
  <sheetData>
    <row r="1" spans="1:3">
      <c r="A1" s="226" t="s">
        <v>1034</v>
      </c>
    </row>
    <row r="2" spans="1:3" ht="8.25" customHeight="1"/>
    <row r="3" spans="1:3">
      <c r="A3" s="226" t="s">
        <v>239</v>
      </c>
      <c r="C3" s="226" t="s">
        <v>810</v>
      </c>
    </row>
    <row r="4" spans="1:3">
      <c r="C4" s="226" t="s">
        <v>250</v>
      </c>
    </row>
    <row r="5" spans="1:3">
      <c r="C5" s="226" t="s">
        <v>251</v>
      </c>
    </row>
    <row r="6" spans="1:3">
      <c r="C6" s="226" t="s">
        <v>811</v>
      </c>
    </row>
    <row r="8" spans="1:3" ht="8.25" customHeight="1"/>
    <row r="9" spans="1:3">
      <c r="A9" s="226" t="s">
        <v>240</v>
      </c>
      <c r="C9" s="226" t="s">
        <v>812</v>
      </c>
    </row>
    <row r="10" spans="1:3">
      <c r="C10" s="226" t="s">
        <v>241</v>
      </c>
    </row>
    <row r="11" spans="1:3">
      <c r="C11" s="226" t="s">
        <v>242</v>
      </c>
    </row>
    <row r="12" spans="1:3">
      <c r="C12" s="226" t="s">
        <v>243</v>
      </c>
    </row>
    <row r="13" spans="1:3">
      <c r="C13" s="226" t="s">
        <v>813</v>
      </c>
    </row>
    <row r="14" spans="1:3">
      <c r="C14" s="226" t="s">
        <v>814</v>
      </c>
    </row>
    <row r="16" spans="1:3" ht="8.25" customHeight="1"/>
    <row r="17" spans="1:3">
      <c r="A17" s="226" t="s">
        <v>244</v>
      </c>
      <c r="C17" s="226" t="s">
        <v>1035</v>
      </c>
    </row>
    <row r="18" spans="1:3">
      <c r="C18" s="226" t="s">
        <v>815</v>
      </c>
    </row>
    <row r="19" spans="1:3">
      <c r="C19" s="226" t="s">
        <v>816</v>
      </c>
    </row>
    <row r="21" spans="1:3" ht="8.25" customHeight="1"/>
    <row r="22" spans="1:3">
      <c r="A22" s="226" t="s">
        <v>245</v>
      </c>
      <c r="C22" s="226" t="s">
        <v>248</v>
      </c>
    </row>
    <row r="23" spans="1:3">
      <c r="C23" s="226" t="s">
        <v>246</v>
      </c>
    </row>
    <row r="25" spans="1:3" ht="8.25" customHeight="1"/>
    <row r="26" spans="1:3">
      <c r="A26" s="226" t="s">
        <v>247</v>
      </c>
      <c r="C26" s="226" t="s">
        <v>817</v>
      </c>
    </row>
    <row r="27" spans="1:3">
      <c r="C27" s="226" t="s">
        <v>818</v>
      </c>
    </row>
  </sheetData>
  <phoneticPr fontId="6"/>
  <pageMargins left="0.70866141732283472" right="0.70866141732283472" top="0.74803149606299213" bottom="0.74803149606299213" header="0.31496062992125984" footer="0.31496062992125984"/>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1:AD123"/>
  <sheetViews>
    <sheetView view="pageBreakPreview" zoomScale="115" zoomScaleNormal="100" zoomScaleSheetLayoutView="115" workbookViewId="0">
      <selection activeCell="AT34" sqref="AT34"/>
    </sheetView>
  </sheetViews>
  <sheetFormatPr defaultColWidth="3.5" defaultRowHeight="13.5"/>
  <cols>
    <col min="1" max="1" width="1.25" style="132" customWidth="1"/>
    <col min="2" max="2" width="3.125" style="131" customWidth="1"/>
    <col min="3" max="30" width="3.125" style="132" customWidth="1"/>
    <col min="31" max="31" width="1.25" style="132" customWidth="1"/>
    <col min="32" max="16384" width="3.5" style="132"/>
  </cols>
  <sheetData>
    <row r="1" spans="2:30" s="121" customFormat="1"/>
    <row r="2" spans="2:30" s="121" customFormat="1">
      <c r="B2" s="121" t="s">
        <v>904</v>
      </c>
    </row>
    <row r="3" spans="2:30" s="121" customFormat="1">
      <c r="U3" s="134" t="s">
        <v>20</v>
      </c>
      <c r="V3" s="1207"/>
      <c r="W3" s="1207"/>
      <c r="X3" s="134" t="s">
        <v>21</v>
      </c>
      <c r="Y3" s="1207"/>
      <c r="Z3" s="1207"/>
      <c r="AA3" s="134" t="s">
        <v>22</v>
      </c>
      <c r="AB3" s="1207"/>
      <c r="AC3" s="1207"/>
      <c r="AD3" s="134" t="s">
        <v>23</v>
      </c>
    </row>
    <row r="4" spans="2:30" s="121" customFormat="1">
      <c r="AD4" s="134"/>
    </row>
    <row r="5" spans="2:30" s="121" customFormat="1">
      <c r="B5" s="1207" t="s">
        <v>24</v>
      </c>
      <c r="C5" s="1207"/>
      <c r="D5" s="1207"/>
      <c r="E5" s="1207"/>
      <c r="F5" s="1207"/>
      <c r="G5" s="1207"/>
      <c r="H5" s="1207"/>
      <c r="I5" s="1207"/>
      <c r="J5" s="1207"/>
      <c r="K5" s="1207"/>
      <c r="L5" s="1207"/>
      <c r="M5" s="1207"/>
      <c r="N5" s="1207"/>
      <c r="O5" s="1207"/>
      <c r="P5" s="1207"/>
      <c r="Q5" s="1207"/>
      <c r="R5" s="1207"/>
      <c r="S5" s="1207"/>
      <c r="T5" s="1207"/>
      <c r="U5" s="1207"/>
      <c r="V5" s="1207"/>
      <c r="W5" s="1207"/>
      <c r="X5" s="1207"/>
      <c r="Y5" s="1207"/>
      <c r="Z5" s="1207"/>
      <c r="AA5" s="1207"/>
      <c r="AB5" s="1207"/>
      <c r="AC5" s="1207"/>
      <c r="AD5" s="1207"/>
    </row>
    <row r="6" spans="2:30" s="121" customFormat="1" ht="28.5" customHeight="1">
      <c r="B6" s="1174" t="s">
        <v>669</v>
      </c>
      <c r="C6" s="1174"/>
      <c r="D6" s="1174"/>
      <c r="E6" s="1174"/>
      <c r="F6" s="1174"/>
      <c r="G6" s="1174"/>
      <c r="H6" s="1174"/>
      <c r="I6" s="1174"/>
      <c r="J6" s="1174"/>
      <c r="K6" s="1174"/>
      <c r="L6" s="1174"/>
      <c r="M6" s="1174"/>
      <c r="N6" s="1174"/>
      <c r="O6" s="1174"/>
      <c r="P6" s="1174"/>
      <c r="Q6" s="1174"/>
      <c r="R6" s="1174"/>
      <c r="S6" s="1174"/>
      <c r="T6" s="1174"/>
      <c r="U6" s="1174"/>
      <c r="V6" s="1174"/>
      <c r="W6" s="1174"/>
      <c r="X6" s="1174"/>
      <c r="Y6" s="1174"/>
      <c r="Z6" s="1174"/>
      <c r="AA6" s="1174"/>
      <c r="AB6" s="1174"/>
      <c r="AC6" s="1174"/>
      <c r="AD6" s="1174"/>
    </row>
    <row r="7" spans="2:30" s="121" customFormat="1"/>
    <row r="8" spans="2:30" s="121" customFormat="1" ht="23.25" customHeight="1">
      <c r="B8" s="1203" t="s">
        <v>905</v>
      </c>
      <c r="C8" s="1203"/>
      <c r="D8" s="1203"/>
      <c r="E8" s="1203"/>
      <c r="F8" s="1192"/>
      <c r="G8" s="1204"/>
      <c r="H8" s="1205"/>
      <c r="I8" s="1205"/>
      <c r="J8" s="1205"/>
      <c r="K8" s="1205"/>
      <c r="L8" s="1205"/>
      <c r="M8" s="1205"/>
      <c r="N8" s="1205"/>
      <c r="O8" s="1205"/>
      <c r="P8" s="1205"/>
      <c r="Q8" s="1205"/>
      <c r="R8" s="1205"/>
      <c r="S8" s="1205"/>
      <c r="T8" s="1205"/>
      <c r="U8" s="1205"/>
      <c r="V8" s="1205"/>
      <c r="W8" s="1205"/>
      <c r="X8" s="1205"/>
      <c r="Y8" s="1205"/>
      <c r="Z8" s="1205"/>
      <c r="AA8" s="1205"/>
      <c r="AB8" s="1205"/>
      <c r="AC8" s="1205"/>
      <c r="AD8" s="1206"/>
    </row>
    <row r="9" spans="2:30" ht="23.25" customHeight="1">
      <c r="B9" s="1192" t="s">
        <v>25</v>
      </c>
      <c r="C9" s="1193"/>
      <c r="D9" s="1193"/>
      <c r="E9" s="1193"/>
      <c r="F9" s="1193"/>
      <c r="G9" s="135" t="s">
        <v>12</v>
      </c>
      <c r="H9" s="224" t="s">
        <v>906</v>
      </c>
      <c r="I9" s="224"/>
      <c r="J9" s="224"/>
      <c r="K9" s="224"/>
      <c r="L9" s="216" t="s">
        <v>12</v>
      </c>
      <c r="M9" s="224" t="s">
        <v>907</v>
      </c>
      <c r="N9" s="224"/>
      <c r="O9" s="224"/>
      <c r="P9" s="224"/>
      <c r="Q9" s="216" t="s">
        <v>12</v>
      </c>
      <c r="R9" s="224" t="s">
        <v>908</v>
      </c>
      <c r="S9" s="136"/>
      <c r="T9" s="136"/>
      <c r="U9" s="136"/>
      <c r="V9" s="136"/>
      <c r="W9" s="136"/>
      <c r="X9" s="136"/>
      <c r="Y9" s="136"/>
      <c r="Z9" s="136"/>
      <c r="AA9" s="136"/>
      <c r="AB9" s="136"/>
      <c r="AC9" s="136"/>
      <c r="AD9" s="137"/>
    </row>
    <row r="10" spans="2:30" ht="23.25" customHeight="1">
      <c r="B10" s="1194" t="s">
        <v>26</v>
      </c>
      <c r="C10" s="1195"/>
      <c r="D10" s="1195"/>
      <c r="E10" s="1195"/>
      <c r="F10" s="1196"/>
      <c r="G10" s="216" t="s">
        <v>12</v>
      </c>
      <c r="H10" s="220" t="s">
        <v>670</v>
      </c>
      <c r="I10" s="120"/>
      <c r="J10" s="120"/>
      <c r="K10" s="120"/>
      <c r="L10" s="120"/>
      <c r="M10" s="120"/>
      <c r="N10" s="220"/>
      <c r="O10" s="120"/>
      <c r="P10" s="216" t="s">
        <v>12</v>
      </c>
      <c r="Q10" s="220" t="s">
        <v>671</v>
      </c>
      <c r="R10" s="120"/>
      <c r="S10" s="220"/>
      <c r="T10" s="138"/>
      <c r="U10" s="138"/>
      <c r="V10" s="138"/>
      <c r="W10" s="138"/>
      <c r="X10" s="138"/>
      <c r="Y10" s="138"/>
      <c r="Z10" s="138"/>
      <c r="AA10" s="138"/>
      <c r="AB10" s="138"/>
      <c r="AC10" s="138"/>
      <c r="AD10" s="139"/>
    </row>
    <row r="11" spans="2:30" ht="23.25" customHeight="1">
      <c r="B11" s="1197"/>
      <c r="C11" s="1198"/>
      <c r="D11" s="1198"/>
      <c r="E11" s="1198"/>
      <c r="F11" s="1199"/>
      <c r="G11" s="133" t="s">
        <v>12</v>
      </c>
      <c r="H11" s="222" t="s">
        <v>672</v>
      </c>
      <c r="I11" s="225"/>
      <c r="J11" s="225"/>
      <c r="K11" s="225"/>
      <c r="L11" s="225"/>
      <c r="M11" s="225"/>
      <c r="N11" s="225"/>
      <c r="O11" s="225"/>
      <c r="P11" s="216" t="s">
        <v>12</v>
      </c>
      <c r="Q11" s="222" t="s">
        <v>673</v>
      </c>
      <c r="R11" s="225"/>
      <c r="S11" s="140"/>
      <c r="T11" s="140"/>
      <c r="U11" s="140"/>
      <c r="V11" s="140"/>
      <c r="W11" s="140"/>
      <c r="X11" s="140"/>
      <c r="Y11" s="140"/>
      <c r="Z11" s="140"/>
      <c r="AA11" s="140"/>
      <c r="AB11" s="140"/>
      <c r="AC11" s="140"/>
      <c r="AD11" s="141"/>
    </row>
    <row r="12" spans="2:30" ht="23.25" customHeight="1">
      <c r="B12" s="1194" t="s">
        <v>27</v>
      </c>
      <c r="C12" s="1195"/>
      <c r="D12" s="1195"/>
      <c r="E12" s="1195"/>
      <c r="F12" s="1196"/>
      <c r="G12" s="216" t="s">
        <v>12</v>
      </c>
      <c r="H12" s="220" t="s">
        <v>28</v>
      </c>
      <c r="I12" s="120"/>
      <c r="J12" s="120"/>
      <c r="K12" s="120"/>
      <c r="L12" s="120"/>
      <c r="M12" s="120"/>
      <c r="N12" s="120"/>
      <c r="O12" s="120"/>
      <c r="P12" s="120"/>
      <c r="Q12" s="120"/>
      <c r="R12" s="120"/>
      <c r="S12" s="216" t="s">
        <v>12</v>
      </c>
      <c r="T12" s="220" t="s">
        <v>29</v>
      </c>
      <c r="U12" s="138"/>
      <c r="V12" s="138"/>
      <c r="W12" s="138"/>
      <c r="X12" s="138"/>
      <c r="Y12" s="138"/>
      <c r="Z12" s="138"/>
      <c r="AA12" s="138"/>
      <c r="AB12" s="138"/>
      <c r="AC12" s="138"/>
      <c r="AD12" s="139"/>
    </row>
    <row r="13" spans="2:30" ht="23.25" customHeight="1">
      <c r="B13" s="1197"/>
      <c r="C13" s="1198"/>
      <c r="D13" s="1198"/>
      <c r="E13" s="1198"/>
      <c r="F13" s="1199"/>
      <c r="G13" s="133" t="s">
        <v>12</v>
      </c>
      <c r="H13" s="222" t="s">
        <v>30</v>
      </c>
      <c r="I13" s="225"/>
      <c r="J13" s="225"/>
      <c r="K13" s="225"/>
      <c r="L13" s="225"/>
      <c r="M13" s="225"/>
      <c r="N13" s="225"/>
      <c r="O13" s="225"/>
      <c r="P13" s="225"/>
      <c r="Q13" s="225"/>
      <c r="R13" s="225"/>
      <c r="S13" s="140"/>
      <c r="T13" s="140"/>
      <c r="U13" s="140"/>
      <c r="V13" s="140"/>
      <c r="W13" s="140"/>
      <c r="X13" s="140"/>
      <c r="Y13" s="140"/>
      <c r="Z13" s="140"/>
      <c r="AA13" s="140"/>
      <c r="AB13" s="140"/>
      <c r="AC13" s="140"/>
      <c r="AD13" s="141"/>
    </row>
    <row r="14" spans="2:30" s="121" customFormat="1"/>
    <row r="15" spans="2:30" s="121" customFormat="1">
      <c r="B15" s="121" t="s">
        <v>31</v>
      </c>
    </row>
    <row r="16" spans="2:30" s="121" customFormat="1">
      <c r="B16" s="121" t="s">
        <v>32</v>
      </c>
      <c r="AC16" s="124"/>
      <c r="AD16" s="124"/>
    </row>
    <row r="17" spans="2:30" s="121" customFormat="1" ht="6" customHeight="1"/>
    <row r="18" spans="2:30" s="121" customFormat="1" ht="4.5" customHeight="1">
      <c r="B18" s="1170" t="s">
        <v>33</v>
      </c>
      <c r="C18" s="1171"/>
      <c r="D18" s="1171"/>
      <c r="E18" s="1171"/>
      <c r="F18" s="1172"/>
      <c r="G18" s="219"/>
      <c r="H18" s="220"/>
      <c r="I18" s="220"/>
      <c r="J18" s="220"/>
      <c r="K18" s="220"/>
      <c r="L18" s="220"/>
      <c r="M18" s="220"/>
      <c r="N18" s="220"/>
      <c r="O18" s="220"/>
      <c r="P18" s="220"/>
      <c r="Q18" s="220"/>
      <c r="R18" s="220"/>
      <c r="S18" s="220"/>
      <c r="T18" s="220"/>
      <c r="U18" s="220"/>
      <c r="V18" s="220"/>
      <c r="W18" s="220"/>
      <c r="X18" s="220"/>
      <c r="Y18" s="220"/>
      <c r="Z18" s="219"/>
      <c r="AA18" s="220"/>
      <c r="AB18" s="220"/>
      <c r="AC18" s="1200"/>
      <c r="AD18" s="1201"/>
    </row>
    <row r="19" spans="2:30" s="121" customFormat="1" ht="15.75" customHeight="1">
      <c r="B19" s="1173"/>
      <c r="C19" s="1174"/>
      <c r="D19" s="1174"/>
      <c r="E19" s="1174"/>
      <c r="F19" s="1175"/>
      <c r="G19" s="126"/>
      <c r="H19" s="121" t="s">
        <v>34</v>
      </c>
      <c r="Z19" s="142"/>
      <c r="AA19" s="143" t="s">
        <v>13</v>
      </c>
      <c r="AB19" s="143" t="s">
        <v>909</v>
      </c>
      <c r="AC19" s="143" t="s">
        <v>14</v>
      </c>
      <c r="AD19" s="125"/>
    </row>
    <row r="20" spans="2:30" s="121" customFormat="1" ht="18.75" customHeight="1">
      <c r="B20" s="1173"/>
      <c r="C20" s="1174"/>
      <c r="D20" s="1174"/>
      <c r="E20" s="1174"/>
      <c r="F20" s="1175"/>
      <c r="G20" s="126"/>
      <c r="I20" s="144" t="s">
        <v>910</v>
      </c>
      <c r="J20" s="1184" t="s">
        <v>35</v>
      </c>
      <c r="K20" s="1185"/>
      <c r="L20" s="1185"/>
      <c r="M20" s="1185"/>
      <c r="N20" s="1185"/>
      <c r="O20" s="1185"/>
      <c r="P20" s="1185"/>
      <c r="Q20" s="1185"/>
      <c r="R20" s="1185"/>
      <c r="S20" s="1185"/>
      <c r="T20" s="1185"/>
      <c r="U20" s="218"/>
      <c r="V20" s="1183"/>
      <c r="W20" s="1186"/>
      <c r="X20" s="145" t="s">
        <v>36</v>
      </c>
      <c r="Z20" s="122"/>
      <c r="AA20" s="146"/>
      <c r="AB20" s="216"/>
      <c r="AC20" s="146"/>
      <c r="AD20" s="125"/>
    </row>
    <row r="21" spans="2:30" s="121" customFormat="1" ht="18.75" customHeight="1">
      <c r="B21" s="1173"/>
      <c r="C21" s="1174"/>
      <c r="D21" s="1174"/>
      <c r="E21" s="1174"/>
      <c r="F21" s="1175"/>
      <c r="G21" s="126"/>
      <c r="I21" s="144" t="s">
        <v>911</v>
      </c>
      <c r="J21" s="215" t="s">
        <v>37</v>
      </c>
      <c r="K21" s="218"/>
      <c r="L21" s="218"/>
      <c r="M21" s="218"/>
      <c r="N21" s="218"/>
      <c r="O21" s="218"/>
      <c r="P21" s="218"/>
      <c r="Q21" s="218"/>
      <c r="R21" s="218"/>
      <c r="S21" s="218"/>
      <c r="T21" s="218"/>
      <c r="U21" s="145"/>
      <c r="V21" s="1187"/>
      <c r="W21" s="1188"/>
      <c r="X21" s="223" t="s">
        <v>36</v>
      </c>
      <c r="Y21" s="147"/>
      <c r="Z21" s="122"/>
      <c r="AA21" s="216" t="s">
        <v>12</v>
      </c>
      <c r="AB21" s="216" t="s">
        <v>912</v>
      </c>
      <c r="AC21" s="216" t="s">
        <v>12</v>
      </c>
      <c r="AD21" s="125"/>
    </row>
    <row r="22" spans="2:30" s="121" customFormat="1">
      <c r="B22" s="1173"/>
      <c r="C22" s="1174"/>
      <c r="D22" s="1174"/>
      <c r="E22" s="1174"/>
      <c r="F22" s="1175"/>
      <c r="G22" s="126"/>
      <c r="H22" s="121" t="s">
        <v>38</v>
      </c>
      <c r="Z22" s="126"/>
      <c r="AC22" s="124"/>
      <c r="AD22" s="125"/>
    </row>
    <row r="23" spans="2:30" s="121" customFormat="1" ht="15.75" customHeight="1">
      <c r="B23" s="1173"/>
      <c r="C23" s="1174"/>
      <c r="D23" s="1174"/>
      <c r="E23" s="1174"/>
      <c r="F23" s="1175"/>
      <c r="G23" s="126"/>
      <c r="H23" s="121" t="s">
        <v>39</v>
      </c>
      <c r="T23" s="147"/>
      <c r="V23" s="147"/>
      <c r="Z23" s="122"/>
      <c r="AA23" s="124"/>
      <c r="AB23" s="124"/>
      <c r="AC23" s="124"/>
      <c r="AD23" s="125"/>
    </row>
    <row r="24" spans="2:30" s="121" customFormat="1" ht="30" customHeight="1">
      <c r="B24" s="1173"/>
      <c r="C24" s="1174"/>
      <c r="D24" s="1174"/>
      <c r="E24" s="1174"/>
      <c r="F24" s="1175"/>
      <c r="G24" s="126"/>
      <c r="I24" s="144" t="s">
        <v>913</v>
      </c>
      <c r="J24" s="1184" t="s">
        <v>40</v>
      </c>
      <c r="K24" s="1185"/>
      <c r="L24" s="1185"/>
      <c r="M24" s="1185"/>
      <c r="N24" s="1185"/>
      <c r="O24" s="1185"/>
      <c r="P24" s="1185"/>
      <c r="Q24" s="1185"/>
      <c r="R24" s="1185"/>
      <c r="S24" s="1185"/>
      <c r="T24" s="1185"/>
      <c r="U24" s="1202"/>
      <c r="V24" s="1183"/>
      <c r="W24" s="1186"/>
      <c r="X24" s="145" t="s">
        <v>36</v>
      </c>
      <c r="Y24" s="147"/>
      <c r="Z24" s="122"/>
      <c r="AA24" s="216" t="s">
        <v>12</v>
      </c>
      <c r="AB24" s="216" t="s">
        <v>914</v>
      </c>
      <c r="AC24" s="216" t="s">
        <v>12</v>
      </c>
      <c r="AD24" s="125"/>
    </row>
    <row r="25" spans="2:30" s="121" customFormat="1" ht="6" customHeight="1">
      <c r="B25" s="1176"/>
      <c r="C25" s="1177"/>
      <c r="D25" s="1177"/>
      <c r="E25" s="1177"/>
      <c r="F25" s="1178"/>
      <c r="G25" s="221"/>
      <c r="H25" s="222"/>
      <c r="I25" s="222"/>
      <c r="J25" s="222"/>
      <c r="K25" s="222"/>
      <c r="L25" s="222"/>
      <c r="M25" s="222"/>
      <c r="N25" s="222"/>
      <c r="O25" s="222"/>
      <c r="P25" s="222"/>
      <c r="Q25" s="222"/>
      <c r="R25" s="222"/>
      <c r="S25" s="222"/>
      <c r="T25" s="148"/>
      <c r="U25" s="148"/>
      <c r="V25" s="222"/>
      <c r="W25" s="222"/>
      <c r="X25" s="222"/>
      <c r="Y25" s="222"/>
      <c r="Z25" s="221"/>
      <c r="AA25" s="222"/>
      <c r="AB25" s="222"/>
      <c r="AC25" s="225"/>
      <c r="AD25" s="127"/>
    </row>
    <row r="26" spans="2:30" s="121" customFormat="1" ht="9.75" customHeight="1">
      <c r="B26" s="217"/>
      <c r="C26" s="217"/>
      <c r="D26" s="217"/>
      <c r="E26" s="217"/>
      <c r="F26" s="217"/>
      <c r="T26" s="147"/>
      <c r="U26" s="147"/>
    </row>
    <row r="27" spans="2:30" s="121" customFormat="1">
      <c r="B27" s="121" t="s">
        <v>41</v>
      </c>
      <c r="C27" s="217"/>
      <c r="D27" s="217"/>
      <c r="E27" s="217"/>
      <c r="F27" s="217"/>
      <c r="T27" s="147"/>
      <c r="U27" s="147"/>
    </row>
    <row r="28" spans="2:30" s="121" customFormat="1" ht="6.75" customHeight="1">
      <c r="B28" s="217"/>
      <c r="C28" s="217"/>
      <c r="D28" s="217"/>
      <c r="E28" s="217"/>
      <c r="F28" s="217"/>
      <c r="T28" s="147"/>
      <c r="U28" s="147"/>
    </row>
    <row r="29" spans="2:30" s="121" customFormat="1" ht="4.5" customHeight="1">
      <c r="B29" s="1170" t="s">
        <v>33</v>
      </c>
      <c r="C29" s="1171"/>
      <c r="D29" s="1171"/>
      <c r="E29" s="1171"/>
      <c r="F29" s="1172"/>
      <c r="G29" s="219"/>
      <c r="H29" s="220"/>
      <c r="I29" s="220"/>
      <c r="J29" s="220"/>
      <c r="K29" s="220"/>
      <c r="L29" s="220"/>
      <c r="M29" s="220"/>
      <c r="N29" s="220"/>
      <c r="O29" s="220"/>
      <c r="P29" s="220"/>
      <c r="Q29" s="220"/>
      <c r="R29" s="220"/>
      <c r="S29" s="220"/>
      <c r="T29" s="220"/>
      <c r="U29" s="220"/>
      <c r="V29" s="220"/>
      <c r="W29" s="220"/>
      <c r="X29" s="220"/>
      <c r="Y29" s="220"/>
      <c r="Z29" s="219"/>
      <c r="AA29" s="220"/>
      <c r="AB29" s="220"/>
      <c r="AC29" s="120"/>
      <c r="AD29" s="149"/>
    </row>
    <row r="30" spans="2:30" s="121" customFormat="1" ht="15.75" customHeight="1">
      <c r="B30" s="1173"/>
      <c r="C30" s="1174"/>
      <c r="D30" s="1174"/>
      <c r="E30" s="1174"/>
      <c r="F30" s="1175"/>
      <c r="G30" s="126"/>
      <c r="H30" s="121" t="s">
        <v>42</v>
      </c>
      <c r="Z30" s="126"/>
      <c r="AA30" s="143" t="s">
        <v>13</v>
      </c>
      <c r="AB30" s="143" t="s">
        <v>915</v>
      </c>
      <c r="AC30" s="143" t="s">
        <v>14</v>
      </c>
      <c r="AD30" s="150"/>
    </row>
    <row r="31" spans="2:30" s="121" customFormat="1" ht="18.75" customHeight="1">
      <c r="B31" s="1173"/>
      <c r="C31" s="1174"/>
      <c r="D31" s="1174"/>
      <c r="E31" s="1174"/>
      <c r="F31" s="1175"/>
      <c r="G31" s="126"/>
      <c r="I31" s="144" t="s">
        <v>910</v>
      </c>
      <c r="J31" s="1184" t="s">
        <v>35</v>
      </c>
      <c r="K31" s="1185"/>
      <c r="L31" s="1185"/>
      <c r="M31" s="1185"/>
      <c r="N31" s="1185"/>
      <c r="O31" s="1185"/>
      <c r="P31" s="1185"/>
      <c r="Q31" s="1185"/>
      <c r="R31" s="1185"/>
      <c r="S31" s="1185"/>
      <c r="T31" s="1185"/>
      <c r="U31" s="145"/>
      <c r="V31" s="1183"/>
      <c r="W31" s="1186"/>
      <c r="X31" s="145" t="s">
        <v>36</v>
      </c>
      <c r="Z31" s="126"/>
      <c r="AA31" s="146"/>
      <c r="AB31" s="216"/>
      <c r="AC31" s="146"/>
      <c r="AD31" s="125"/>
    </row>
    <row r="32" spans="2:30" s="121" customFormat="1" ht="18.75" customHeight="1">
      <c r="B32" s="1173"/>
      <c r="C32" s="1174"/>
      <c r="D32" s="1174"/>
      <c r="E32" s="1174"/>
      <c r="F32" s="1175"/>
      <c r="G32" s="126"/>
      <c r="I32" s="151" t="s">
        <v>911</v>
      </c>
      <c r="J32" s="152" t="s">
        <v>37</v>
      </c>
      <c r="K32" s="222"/>
      <c r="L32" s="222"/>
      <c r="M32" s="222"/>
      <c r="N32" s="222"/>
      <c r="O32" s="222"/>
      <c r="P32" s="222"/>
      <c r="Q32" s="222"/>
      <c r="R32" s="222"/>
      <c r="S32" s="222"/>
      <c r="T32" s="222"/>
      <c r="U32" s="223"/>
      <c r="V32" s="1187"/>
      <c r="W32" s="1188"/>
      <c r="X32" s="223" t="s">
        <v>36</v>
      </c>
      <c r="Y32" s="147"/>
      <c r="Z32" s="122"/>
      <c r="AA32" s="216" t="s">
        <v>12</v>
      </c>
      <c r="AB32" s="216" t="s">
        <v>912</v>
      </c>
      <c r="AC32" s="216" t="s">
        <v>12</v>
      </c>
      <c r="AD32" s="125"/>
    </row>
    <row r="33" spans="2:30" s="121" customFormat="1" ht="6" customHeight="1">
      <c r="B33" s="1176"/>
      <c r="C33" s="1177"/>
      <c r="D33" s="1177"/>
      <c r="E33" s="1177"/>
      <c r="F33" s="1178"/>
      <c r="G33" s="221"/>
      <c r="H33" s="222"/>
      <c r="I33" s="222"/>
      <c r="J33" s="222"/>
      <c r="K33" s="222"/>
      <c r="L33" s="222"/>
      <c r="M33" s="222"/>
      <c r="N33" s="222"/>
      <c r="O33" s="222"/>
      <c r="P33" s="222"/>
      <c r="Q33" s="222"/>
      <c r="R33" s="222"/>
      <c r="S33" s="222"/>
      <c r="T33" s="148"/>
      <c r="U33" s="148"/>
      <c r="V33" s="222"/>
      <c r="W33" s="222"/>
      <c r="X33" s="222"/>
      <c r="Y33" s="222"/>
      <c r="Z33" s="221"/>
      <c r="AA33" s="222"/>
      <c r="AB33" s="222"/>
      <c r="AC33" s="225"/>
      <c r="AD33" s="127"/>
    </row>
    <row r="34" spans="2:30" s="121" customFormat="1" ht="9.75" customHeight="1">
      <c r="B34" s="217"/>
      <c r="C34" s="217"/>
      <c r="D34" s="217"/>
      <c r="E34" s="217"/>
      <c r="F34" s="217"/>
      <c r="T34" s="147"/>
      <c r="U34" s="147"/>
    </row>
    <row r="35" spans="2:30" s="121" customFormat="1" ht="13.5" customHeight="1">
      <c r="B35" s="121" t="s">
        <v>674</v>
      </c>
      <c r="C35" s="217"/>
      <c r="D35" s="217"/>
      <c r="E35" s="217"/>
      <c r="F35" s="217"/>
      <c r="T35" s="147"/>
      <c r="U35" s="147"/>
    </row>
    <row r="36" spans="2:30" s="121" customFormat="1" ht="6.75" customHeight="1">
      <c r="B36" s="217"/>
      <c r="C36" s="217"/>
      <c r="D36" s="217"/>
      <c r="E36" s="217"/>
      <c r="F36" s="217"/>
      <c r="T36" s="147"/>
      <c r="U36" s="147"/>
    </row>
    <row r="37" spans="2:30" s="121" customFormat="1" ht="4.5" customHeight="1">
      <c r="B37" s="1170" t="s">
        <v>33</v>
      </c>
      <c r="C37" s="1171"/>
      <c r="D37" s="1171"/>
      <c r="E37" s="1171"/>
      <c r="F37" s="1172"/>
      <c r="G37" s="219"/>
      <c r="H37" s="220"/>
      <c r="I37" s="220"/>
      <c r="J37" s="220"/>
      <c r="K37" s="220"/>
      <c r="L37" s="220"/>
      <c r="M37" s="220"/>
      <c r="N37" s="220"/>
      <c r="O37" s="220"/>
      <c r="P37" s="220"/>
      <c r="Q37" s="220"/>
      <c r="R37" s="220"/>
      <c r="S37" s="220"/>
      <c r="T37" s="220"/>
      <c r="U37" s="220"/>
      <c r="V37" s="220"/>
      <c r="W37" s="220"/>
      <c r="X37" s="220"/>
      <c r="Y37" s="220"/>
      <c r="Z37" s="219"/>
      <c r="AA37" s="220"/>
      <c r="AB37" s="220"/>
      <c r="AC37" s="120"/>
      <c r="AD37" s="149"/>
    </row>
    <row r="38" spans="2:30" s="121" customFormat="1" ht="15.75" customHeight="1">
      <c r="B38" s="1176"/>
      <c r="C38" s="1177"/>
      <c r="D38" s="1177"/>
      <c r="E38" s="1177"/>
      <c r="F38" s="1178"/>
      <c r="G38" s="126"/>
      <c r="H38" s="121" t="s">
        <v>675</v>
      </c>
      <c r="I38" s="222"/>
      <c r="J38" s="222"/>
      <c r="K38" s="222"/>
      <c r="L38" s="222"/>
      <c r="M38" s="222"/>
      <c r="N38" s="222"/>
      <c r="O38" s="222"/>
      <c r="P38" s="222"/>
      <c r="Q38" s="222"/>
      <c r="R38" s="222"/>
      <c r="S38" s="222"/>
      <c r="T38" s="222"/>
      <c r="U38" s="222"/>
      <c r="V38" s="222"/>
      <c r="W38" s="222"/>
      <c r="X38" s="222"/>
      <c r="Z38" s="126"/>
      <c r="AA38" s="143" t="s">
        <v>13</v>
      </c>
      <c r="AB38" s="143" t="s">
        <v>914</v>
      </c>
      <c r="AC38" s="143" t="s">
        <v>14</v>
      </c>
      <c r="AD38" s="150"/>
    </row>
    <row r="39" spans="2:30" s="121" customFormat="1" ht="18.75" customHeight="1">
      <c r="B39" s="1173"/>
      <c r="C39" s="1171"/>
      <c r="D39" s="1174"/>
      <c r="E39" s="1174"/>
      <c r="F39" s="1175"/>
      <c r="G39" s="126"/>
      <c r="I39" s="151" t="s">
        <v>910</v>
      </c>
      <c r="J39" s="1189" t="s">
        <v>35</v>
      </c>
      <c r="K39" s="1190"/>
      <c r="L39" s="1190"/>
      <c r="M39" s="1190"/>
      <c r="N39" s="1190"/>
      <c r="O39" s="1190"/>
      <c r="P39" s="1190"/>
      <c r="Q39" s="1190"/>
      <c r="R39" s="1190"/>
      <c r="S39" s="1190"/>
      <c r="T39" s="1190"/>
      <c r="U39" s="223"/>
      <c r="V39" s="1191"/>
      <c r="W39" s="1187"/>
      <c r="X39" s="223" t="s">
        <v>36</v>
      </c>
      <c r="Z39" s="126"/>
      <c r="AA39" s="146"/>
      <c r="AB39" s="216"/>
      <c r="AC39" s="146"/>
      <c r="AD39" s="125"/>
    </row>
    <row r="40" spans="2:30" s="121" customFormat="1" ht="18.75" customHeight="1">
      <c r="B40" s="1173"/>
      <c r="C40" s="1174"/>
      <c r="D40" s="1174"/>
      <c r="E40" s="1174"/>
      <c r="F40" s="1175"/>
      <c r="G40" s="126"/>
      <c r="I40" s="151" t="s">
        <v>916</v>
      </c>
      <c r="J40" s="152" t="s">
        <v>37</v>
      </c>
      <c r="K40" s="222"/>
      <c r="L40" s="222"/>
      <c r="M40" s="222"/>
      <c r="N40" s="222"/>
      <c r="O40" s="222"/>
      <c r="P40" s="222"/>
      <c r="Q40" s="222"/>
      <c r="R40" s="222"/>
      <c r="S40" s="222"/>
      <c r="T40" s="222"/>
      <c r="U40" s="223"/>
      <c r="V40" s="1182"/>
      <c r="W40" s="1183"/>
      <c r="X40" s="223" t="s">
        <v>36</v>
      </c>
      <c r="Y40" s="147"/>
      <c r="Z40" s="122"/>
      <c r="AA40" s="216" t="s">
        <v>12</v>
      </c>
      <c r="AB40" s="216" t="s">
        <v>912</v>
      </c>
      <c r="AC40" s="216" t="s">
        <v>12</v>
      </c>
      <c r="AD40" s="125"/>
    </row>
    <row r="41" spans="2:30" s="121" customFormat="1" ht="6" customHeight="1">
      <c r="B41" s="1176"/>
      <c r="C41" s="1177"/>
      <c r="D41" s="1177"/>
      <c r="E41" s="1177"/>
      <c r="F41" s="1178"/>
      <c r="G41" s="221"/>
      <c r="H41" s="222"/>
      <c r="I41" s="222"/>
      <c r="J41" s="222"/>
      <c r="K41" s="222"/>
      <c r="L41" s="222"/>
      <c r="M41" s="222"/>
      <c r="N41" s="222"/>
      <c r="O41" s="222"/>
      <c r="P41" s="222"/>
      <c r="Q41" s="222"/>
      <c r="R41" s="222"/>
      <c r="S41" s="222"/>
      <c r="T41" s="148"/>
      <c r="U41" s="148"/>
      <c r="V41" s="222"/>
      <c r="W41" s="222"/>
      <c r="X41" s="222"/>
      <c r="Y41" s="222"/>
      <c r="Z41" s="221"/>
      <c r="AA41" s="222"/>
      <c r="AB41" s="222"/>
      <c r="AC41" s="225"/>
      <c r="AD41" s="127"/>
    </row>
    <row r="42" spans="2:30" s="121" customFormat="1" ht="4.5" customHeight="1">
      <c r="B42" s="1170" t="s">
        <v>43</v>
      </c>
      <c r="C42" s="1171"/>
      <c r="D42" s="1171"/>
      <c r="E42" s="1171"/>
      <c r="F42" s="1172"/>
      <c r="G42" s="219"/>
      <c r="H42" s="220"/>
      <c r="I42" s="220"/>
      <c r="J42" s="220"/>
      <c r="K42" s="220"/>
      <c r="L42" s="220"/>
      <c r="M42" s="220"/>
      <c r="N42" s="220"/>
      <c r="O42" s="220"/>
      <c r="P42" s="220"/>
      <c r="Q42" s="220"/>
      <c r="R42" s="220"/>
      <c r="S42" s="220"/>
      <c r="T42" s="220"/>
      <c r="U42" s="220"/>
      <c r="V42" s="220"/>
      <c r="W42" s="220"/>
      <c r="X42" s="220"/>
      <c r="Y42" s="220"/>
      <c r="Z42" s="219"/>
      <c r="AA42" s="220"/>
      <c r="AB42" s="220"/>
      <c r="AC42" s="120"/>
      <c r="AD42" s="149"/>
    </row>
    <row r="43" spans="2:30" s="121" customFormat="1" ht="15.75" customHeight="1">
      <c r="B43" s="1173"/>
      <c r="C43" s="1174"/>
      <c r="D43" s="1174"/>
      <c r="E43" s="1174"/>
      <c r="F43" s="1175"/>
      <c r="G43" s="126"/>
      <c r="H43" s="121" t="s">
        <v>44</v>
      </c>
      <c r="Z43" s="126"/>
      <c r="AA43" s="143" t="s">
        <v>13</v>
      </c>
      <c r="AB43" s="143" t="s">
        <v>915</v>
      </c>
      <c r="AC43" s="143" t="s">
        <v>14</v>
      </c>
      <c r="AD43" s="150"/>
    </row>
    <row r="44" spans="2:30" s="121" customFormat="1" ht="30" customHeight="1">
      <c r="B44" s="1173"/>
      <c r="C44" s="1174"/>
      <c r="D44" s="1174"/>
      <c r="E44" s="1174"/>
      <c r="F44" s="1175"/>
      <c r="G44" s="126"/>
      <c r="I44" s="144" t="s">
        <v>917</v>
      </c>
      <c r="J44" s="1179" t="s">
        <v>676</v>
      </c>
      <c r="K44" s="1180"/>
      <c r="L44" s="1180"/>
      <c r="M44" s="1180"/>
      <c r="N44" s="1180"/>
      <c r="O44" s="1180"/>
      <c r="P44" s="1180"/>
      <c r="Q44" s="1180"/>
      <c r="R44" s="1180"/>
      <c r="S44" s="1180"/>
      <c r="T44" s="1180"/>
      <c r="U44" s="1181"/>
      <c r="V44" s="1182"/>
      <c r="W44" s="1183"/>
      <c r="X44" s="145" t="s">
        <v>36</v>
      </c>
      <c r="Z44" s="126"/>
      <c r="AA44" s="146"/>
      <c r="AB44" s="216"/>
      <c r="AC44" s="146"/>
      <c r="AD44" s="125"/>
    </row>
    <row r="45" spans="2:30" s="121" customFormat="1" ht="33" customHeight="1">
      <c r="B45" s="1173"/>
      <c r="C45" s="1174"/>
      <c r="D45" s="1174"/>
      <c r="E45" s="1174"/>
      <c r="F45" s="1175"/>
      <c r="G45" s="126"/>
      <c r="I45" s="144" t="s">
        <v>918</v>
      </c>
      <c r="J45" s="1179" t="s">
        <v>677</v>
      </c>
      <c r="K45" s="1180"/>
      <c r="L45" s="1180"/>
      <c r="M45" s="1180"/>
      <c r="N45" s="1180"/>
      <c r="O45" s="1180"/>
      <c r="P45" s="1180"/>
      <c r="Q45" s="1180"/>
      <c r="R45" s="1180"/>
      <c r="S45" s="1180"/>
      <c r="T45" s="1180"/>
      <c r="U45" s="1181"/>
      <c r="V45" s="1182"/>
      <c r="W45" s="1183"/>
      <c r="X45" s="223" t="s">
        <v>36</v>
      </c>
      <c r="Y45" s="147"/>
      <c r="Z45" s="122"/>
      <c r="AA45" s="216" t="s">
        <v>12</v>
      </c>
      <c r="AB45" s="216" t="s">
        <v>915</v>
      </c>
      <c r="AC45" s="216" t="s">
        <v>12</v>
      </c>
      <c r="AD45" s="125"/>
    </row>
    <row r="46" spans="2:30" s="121" customFormat="1" ht="6" customHeight="1">
      <c r="B46" s="1176"/>
      <c r="C46" s="1177"/>
      <c r="D46" s="1177"/>
      <c r="E46" s="1177"/>
      <c r="F46" s="1178"/>
      <c r="G46" s="221"/>
      <c r="H46" s="222"/>
      <c r="I46" s="222"/>
      <c r="J46" s="222"/>
      <c r="K46" s="222"/>
      <c r="L46" s="222"/>
      <c r="M46" s="222"/>
      <c r="N46" s="222"/>
      <c r="O46" s="222"/>
      <c r="P46" s="222"/>
      <c r="Q46" s="222"/>
      <c r="R46" s="222"/>
      <c r="S46" s="222"/>
      <c r="T46" s="148"/>
      <c r="U46" s="148"/>
      <c r="V46" s="222"/>
      <c r="W46" s="222"/>
      <c r="X46" s="222"/>
      <c r="Y46" s="222"/>
      <c r="Z46" s="221"/>
      <c r="AA46" s="222"/>
      <c r="AB46" s="222"/>
      <c r="AC46" s="225"/>
      <c r="AD46" s="127"/>
    </row>
    <row r="47" spans="2:30" s="121" customFormat="1" ht="6" customHeight="1">
      <c r="B47" s="217"/>
      <c r="C47" s="217"/>
      <c r="D47" s="217"/>
      <c r="E47" s="217"/>
      <c r="F47" s="217"/>
      <c r="T47" s="147"/>
      <c r="U47" s="147"/>
    </row>
    <row r="48" spans="2:30" s="121" customFormat="1" ht="13.5" customHeight="1">
      <c r="B48" s="1167" t="s">
        <v>45</v>
      </c>
      <c r="C48" s="1168"/>
      <c r="D48" s="153" t="s">
        <v>919</v>
      </c>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row>
    <row r="49" spans="2:30" s="121" customFormat="1" ht="29.25" customHeight="1">
      <c r="B49" s="1167"/>
      <c r="C49" s="1168"/>
      <c r="D49" s="1169"/>
      <c r="E49" s="1169"/>
      <c r="F49" s="1169"/>
      <c r="G49" s="1169"/>
      <c r="H49" s="1169"/>
      <c r="I49" s="1169"/>
      <c r="J49" s="1169"/>
      <c r="K49" s="1169"/>
      <c r="L49" s="1169"/>
      <c r="M49" s="1169"/>
      <c r="N49" s="1169"/>
      <c r="O49" s="1169"/>
      <c r="P49" s="1169"/>
      <c r="Q49" s="1169"/>
      <c r="R49" s="1169"/>
      <c r="S49" s="1169"/>
      <c r="T49" s="1169"/>
      <c r="U49" s="1169"/>
      <c r="V49" s="1169"/>
      <c r="W49" s="1169"/>
      <c r="X49" s="1169"/>
      <c r="Y49" s="1169"/>
      <c r="Z49" s="1169"/>
      <c r="AA49" s="1169"/>
      <c r="AB49" s="1169"/>
      <c r="AC49" s="1169"/>
      <c r="AD49" s="1169"/>
    </row>
    <row r="122" spans="3:7">
      <c r="C122" s="154"/>
      <c r="D122" s="154"/>
      <c r="E122" s="154"/>
      <c r="F122" s="154"/>
      <c r="G122" s="154"/>
    </row>
    <row r="123" spans="3:7">
      <c r="C123" s="155"/>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6"/>
  <dataValidations count="1">
    <dataValidation type="list" allowBlank="1" showInputMessage="1" showErrorMessage="1" sqref="G9:G13 L9 Q9 P10:P11 S12 AA21 AC21 AA24 AC24 AA32 AC32 AA40 AC40 AA45 AC45">
      <formula1>"□,■"</formula1>
    </dataValidation>
  </dataValidations>
  <pageMargins left="0.70866141732283472" right="0.70866141732283472" top="0.74803149606299213" bottom="0.74803149606299213" header="0.31496062992125984" footer="0.31496062992125984"/>
  <pageSetup paperSize="9" scale="87"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AK89"/>
  <sheetViews>
    <sheetView view="pageBreakPreview" zoomScale="70" zoomScaleNormal="100" zoomScaleSheetLayoutView="70" workbookViewId="0">
      <selection activeCell="AD20" sqref="AD20"/>
    </sheetView>
  </sheetViews>
  <sheetFormatPr defaultRowHeight="13.5"/>
  <cols>
    <col min="1" max="1" width="1.5" style="132" customWidth="1"/>
    <col min="2" max="2" width="10" style="132" customWidth="1"/>
    <col min="3" max="3" width="6.75" style="132" customWidth="1"/>
    <col min="4" max="4" width="10" style="132" customWidth="1"/>
    <col min="5" max="32" width="3.875" style="132" customWidth="1"/>
    <col min="33" max="35" width="9" style="132"/>
    <col min="36" max="36" width="2.5" style="132" customWidth="1"/>
    <col min="37" max="16384" width="9" style="132"/>
  </cols>
  <sheetData>
    <row r="2" spans="2:37">
      <c r="B2" s="266" t="s">
        <v>920</v>
      </c>
    </row>
    <row r="3" spans="2:37">
      <c r="B3" s="267"/>
    </row>
    <row r="4" spans="2:37" ht="13.5" customHeight="1">
      <c r="B4" s="266" t="s">
        <v>921</v>
      </c>
      <c r="X4" s="268" t="s">
        <v>922</v>
      </c>
    </row>
    <row r="5" spans="2:37" ht="6.75" customHeight="1">
      <c r="B5" s="266"/>
      <c r="W5" s="268"/>
      <c r="AJ5" s="269"/>
      <c r="AK5" s="269"/>
    </row>
    <row r="6" spans="2:37" ht="13.5" customHeight="1">
      <c r="X6" s="266" t="s">
        <v>923</v>
      </c>
      <c r="AJ6" s="269"/>
      <c r="AK6" s="269"/>
    </row>
    <row r="7" spans="2:37" ht="6.75" customHeight="1">
      <c r="W7" s="266"/>
      <c r="AJ7" s="269"/>
      <c r="AK7" s="269"/>
    </row>
    <row r="8" spans="2:37" ht="14.25" customHeight="1">
      <c r="B8" s="266" t="s">
        <v>924</v>
      </c>
      <c r="AB8" s="266" t="s">
        <v>925</v>
      </c>
      <c r="AJ8" s="269"/>
      <c r="AK8" s="269"/>
    </row>
    <row r="9" spans="2:37" ht="14.25" customHeight="1">
      <c r="B9" s="267"/>
      <c r="AJ9" s="269"/>
      <c r="AK9" s="269"/>
    </row>
    <row r="10" spans="2:37" ht="18" customHeight="1">
      <c r="B10" s="1217" t="s">
        <v>926</v>
      </c>
      <c r="C10" s="1217" t="s">
        <v>927</v>
      </c>
      <c r="D10" s="1217" t="s">
        <v>928</v>
      </c>
      <c r="E10" s="1211" t="s">
        <v>929</v>
      </c>
      <c r="F10" s="1212"/>
      <c r="G10" s="1212"/>
      <c r="H10" s="1212"/>
      <c r="I10" s="1212"/>
      <c r="J10" s="1212"/>
      <c r="K10" s="1222"/>
      <c r="L10" s="1211" t="s">
        <v>930</v>
      </c>
      <c r="M10" s="1212"/>
      <c r="N10" s="1212"/>
      <c r="O10" s="1212"/>
      <c r="P10" s="1212"/>
      <c r="Q10" s="1212"/>
      <c r="R10" s="1222"/>
      <c r="S10" s="1211" t="s">
        <v>931</v>
      </c>
      <c r="T10" s="1212"/>
      <c r="U10" s="1212"/>
      <c r="V10" s="1212"/>
      <c r="W10" s="1212"/>
      <c r="X10" s="1212"/>
      <c r="Y10" s="1222"/>
      <c r="Z10" s="1211" t="s">
        <v>932</v>
      </c>
      <c r="AA10" s="1212"/>
      <c r="AB10" s="1212"/>
      <c r="AC10" s="1212"/>
      <c r="AD10" s="1212"/>
      <c r="AE10" s="1212"/>
      <c r="AF10" s="1213"/>
      <c r="AG10" s="1214" t="s">
        <v>933</v>
      </c>
      <c r="AH10" s="1217" t="s">
        <v>934</v>
      </c>
      <c r="AI10" s="1217" t="s">
        <v>935</v>
      </c>
      <c r="AJ10" s="269"/>
      <c r="AK10" s="269"/>
    </row>
    <row r="11" spans="2:37" ht="18" customHeight="1">
      <c r="B11" s="1220"/>
      <c r="C11" s="1220"/>
      <c r="D11" s="1220"/>
      <c r="E11" s="270">
        <v>1</v>
      </c>
      <c r="F11" s="270">
        <v>2</v>
      </c>
      <c r="G11" s="270">
        <v>3</v>
      </c>
      <c r="H11" s="270">
        <v>4</v>
      </c>
      <c r="I11" s="270">
        <v>5</v>
      </c>
      <c r="J11" s="270">
        <v>6</v>
      </c>
      <c r="K11" s="270">
        <v>7</v>
      </c>
      <c r="L11" s="270">
        <v>8</v>
      </c>
      <c r="M11" s="270">
        <v>9</v>
      </c>
      <c r="N11" s="270">
        <v>10</v>
      </c>
      <c r="O11" s="270">
        <v>11</v>
      </c>
      <c r="P11" s="270">
        <v>12</v>
      </c>
      <c r="Q11" s="270">
        <v>13</v>
      </c>
      <c r="R11" s="270">
        <v>14</v>
      </c>
      <c r="S11" s="270">
        <v>15</v>
      </c>
      <c r="T11" s="270">
        <v>16</v>
      </c>
      <c r="U11" s="270">
        <v>17</v>
      </c>
      <c r="V11" s="270">
        <v>18</v>
      </c>
      <c r="W11" s="270">
        <v>19</v>
      </c>
      <c r="X11" s="270">
        <v>20</v>
      </c>
      <c r="Y11" s="270">
        <v>21</v>
      </c>
      <c r="Z11" s="270">
        <v>22</v>
      </c>
      <c r="AA11" s="270">
        <v>23</v>
      </c>
      <c r="AB11" s="270">
        <v>24</v>
      </c>
      <c r="AC11" s="270">
        <v>25</v>
      </c>
      <c r="AD11" s="270">
        <v>26</v>
      </c>
      <c r="AE11" s="270">
        <v>27</v>
      </c>
      <c r="AF11" s="271">
        <v>28</v>
      </c>
      <c r="AG11" s="1215"/>
      <c r="AH11" s="1218"/>
      <c r="AI11" s="1218"/>
      <c r="AJ11" s="269"/>
      <c r="AK11" s="269"/>
    </row>
    <row r="12" spans="2:37" ht="18" customHeight="1">
      <c r="B12" s="1221"/>
      <c r="C12" s="1221"/>
      <c r="D12" s="1221"/>
      <c r="E12" s="270" t="s">
        <v>936</v>
      </c>
      <c r="F12" s="272"/>
      <c r="G12" s="272"/>
      <c r="H12" s="272"/>
      <c r="I12" s="272"/>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3"/>
      <c r="AG12" s="1216"/>
      <c r="AH12" s="1219"/>
      <c r="AI12" s="1219"/>
      <c r="AJ12" s="269"/>
      <c r="AK12" s="269"/>
    </row>
    <row r="13" spans="2:37" ht="18" customHeight="1">
      <c r="B13" s="1209" t="s">
        <v>937</v>
      </c>
      <c r="C13" s="1209"/>
      <c r="D13" s="1209"/>
      <c r="E13" s="274" t="s">
        <v>738</v>
      </c>
      <c r="F13" s="274" t="s">
        <v>738</v>
      </c>
      <c r="G13" s="274" t="s">
        <v>938</v>
      </c>
      <c r="H13" s="274" t="s">
        <v>740</v>
      </c>
      <c r="I13" s="274" t="s">
        <v>939</v>
      </c>
      <c r="J13" s="274" t="s">
        <v>738</v>
      </c>
      <c r="K13" s="274" t="s">
        <v>939</v>
      </c>
      <c r="L13" s="275"/>
      <c r="M13" s="275"/>
      <c r="N13" s="275"/>
      <c r="O13" s="275"/>
      <c r="P13" s="275"/>
      <c r="Q13" s="275"/>
      <c r="R13" s="275"/>
      <c r="S13" s="275"/>
      <c r="T13" s="275"/>
      <c r="U13" s="275"/>
      <c r="V13" s="275"/>
      <c r="W13" s="275"/>
      <c r="X13" s="275"/>
      <c r="Y13" s="275"/>
      <c r="Z13" s="275"/>
      <c r="AA13" s="275"/>
      <c r="AB13" s="275"/>
      <c r="AC13" s="275"/>
      <c r="AD13" s="275"/>
      <c r="AE13" s="275"/>
      <c r="AF13" s="276"/>
      <c r="AG13" s="277"/>
      <c r="AH13" s="278"/>
      <c r="AI13" s="278"/>
    </row>
    <row r="14" spans="2:37" ht="18" customHeight="1">
      <c r="B14" s="1209" t="s">
        <v>940</v>
      </c>
      <c r="C14" s="1209"/>
      <c r="D14" s="1209"/>
      <c r="E14" s="274" t="s">
        <v>941</v>
      </c>
      <c r="F14" s="274" t="s">
        <v>941</v>
      </c>
      <c r="G14" s="274" t="s">
        <v>941</v>
      </c>
      <c r="H14" s="274" t="s">
        <v>942</v>
      </c>
      <c r="I14" s="274" t="s">
        <v>942</v>
      </c>
      <c r="J14" s="274" t="s">
        <v>943</v>
      </c>
      <c r="K14" s="274" t="s">
        <v>943</v>
      </c>
      <c r="L14" s="275"/>
      <c r="M14" s="275"/>
      <c r="N14" s="275"/>
      <c r="O14" s="275"/>
      <c r="P14" s="275"/>
      <c r="Q14" s="275"/>
      <c r="R14" s="275"/>
      <c r="S14" s="275"/>
      <c r="T14" s="275"/>
      <c r="U14" s="275"/>
      <c r="V14" s="275"/>
      <c r="W14" s="275"/>
      <c r="X14" s="275"/>
      <c r="Y14" s="275"/>
      <c r="Z14" s="275"/>
      <c r="AA14" s="275"/>
      <c r="AB14" s="275"/>
      <c r="AC14" s="275"/>
      <c r="AD14" s="275"/>
      <c r="AE14" s="275"/>
      <c r="AF14" s="276"/>
      <c r="AG14" s="277"/>
      <c r="AH14" s="278"/>
      <c r="AI14" s="278"/>
    </row>
    <row r="15" spans="2:37" ht="18" customHeight="1">
      <c r="B15" s="278"/>
      <c r="C15" s="278"/>
      <c r="D15" s="278"/>
      <c r="E15" s="274"/>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9"/>
      <c r="AG15" s="277"/>
      <c r="AH15" s="278"/>
      <c r="AI15" s="278"/>
    </row>
    <row r="16" spans="2:37" ht="18" customHeight="1">
      <c r="B16" s="278"/>
      <c r="C16" s="278"/>
      <c r="D16" s="278"/>
      <c r="E16" s="274"/>
      <c r="F16" s="274"/>
      <c r="G16" s="274"/>
      <c r="H16" s="274"/>
      <c r="I16" s="274"/>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9"/>
      <c r="AG16" s="277"/>
      <c r="AH16" s="278"/>
      <c r="AI16" s="278"/>
    </row>
    <row r="17" spans="2:37" ht="18" customHeight="1">
      <c r="B17" s="278"/>
      <c r="C17" s="278"/>
      <c r="D17" s="278"/>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9"/>
      <c r="AG17" s="277"/>
      <c r="AH17" s="278"/>
      <c r="AI17" s="278"/>
    </row>
    <row r="18" spans="2:37" ht="18" customHeight="1">
      <c r="B18" s="278"/>
      <c r="C18" s="278"/>
      <c r="D18" s="278"/>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9"/>
      <c r="AG18" s="277"/>
      <c r="AH18" s="278"/>
      <c r="AI18" s="278"/>
    </row>
    <row r="19" spans="2:37" ht="18" customHeight="1">
      <c r="B19" s="278"/>
      <c r="C19" s="278"/>
      <c r="D19" s="278"/>
      <c r="E19" s="274"/>
      <c r="F19" s="274"/>
      <c r="G19" s="274"/>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9"/>
      <c r="AG19" s="277"/>
      <c r="AH19" s="278"/>
      <c r="AI19" s="278"/>
    </row>
    <row r="20" spans="2:37" ht="18" customHeight="1">
      <c r="B20" s="278"/>
      <c r="C20" s="278"/>
      <c r="D20" s="278"/>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9"/>
      <c r="AG20" s="277"/>
      <c r="AH20" s="278"/>
      <c r="AI20" s="278"/>
    </row>
    <row r="21" spans="2:37" ht="18" customHeight="1">
      <c r="B21" s="278"/>
      <c r="C21" s="278"/>
      <c r="D21" s="278"/>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9"/>
      <c r="AG21" s="277"/>
      <c r="AH21" s="278"/>
      <c r="AI21" s="278"/>
    </row>
    <row r="22" spans="2:37" ht="18" customHeight="1">
      <c r="B22" s="278"/>
      <c r="C22" s="278"/>
      <c r="D22" s="278"/>
      <c r="E22" s="274"/>
      <c r="F22" s="274"/>
      <c r="G22" s="274"/>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7"/>
      <c r="AH22" s="278"/>
      <c r="AI22" s="278"/>
    </row>
    <row r="23" spans="2:37" ht="18" customHeight="1">
      <c r="B23" s="278"/>
      <c r="C23" s="278"/>
      <c r="D23" s="278"/>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7"/>
      <c r="AH23" s="278"/>
      <c r="AI23" s="278"/>
    </row>
    <row r="24" spans="2:37" ht="18" customHeight="1" thickBot="1">
      <c r="B24" s="280"/>
      <c r="D24" s="280"/>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281"/>
      <c r="AE24" s="281"/>
      <c r="AF24" s="281"/>
      <c r="AG24" s="277"/>
      <c r="AH24" s="278"/>
      <c r="AI24" s="278"/>
    </row>
    <row r="25" spans="2:37" ht="18" customHeight="1" thickTop="1">
      <c r="B25" s="1208" t="s">
        <v>944</v>
      </c>
      <c r="C25" s="1210" t="s">
        <v>945</v>
      </c>
      <c r="D25" s="1210"/>
      <c r="E25" s="282"/>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I25" s="283"/>
    </row>
    <row r="26" spans="2:37" ht="30" customHeight="1">
      <c r="B26" s="1209"/>
      <c r="C26" s="1209" t="s">
        <v>946</v>
      </c>
      <c r="D26" s="1209"/>
      <c r="E26" s="284"/>
      <c r="F26" s="284"/>
      <c r="G26" s="284"/>
      <c r="H26" s="284"/>
      <c r="I26" s="284"/>
      <c r="J26" s="284"/>
      <c r="K26" s="284"/>
      <c r="L26" s="284"/>
      <c r="M26" s="284"/>
      <c r="N26" s="284"/>
      <c r="O26" s="284"/>
      <c r="P26" s="284"/>
      <c r="Q26" s="284"/>
      <c r="R26" s="284"/>
      <c r="S26" s="284"/>
      <c r="T26" s="284"/>
      <c r="U26" s="284"/>
      <c r="V26" s="284"/>
      <c r="W26" s="284"/>
      <c r="X26" s="284"/>
      <c r="Y26" s="284"/>
      <c r="Z26" s="284"/>
      <c r="AA26" s="284"/>
      <c r="AB26" s="284"/>
      <c r="AC26" s="284"/>
      <c r="AD26" s="284"/>
      <c r="AE26" s="284"/>
      <c r="AF26" s="284"/>
      <c r="AI26" s="285"/>
    </row>
    <row r="27" spans="2:37" ht="8.25" customHeight="1">
      <c r="B27" s="286"/>
      <c r="C27" s="287"/>
      <c r="D27" s="287"/>
      <c r="E27" s="287"/>
      <c r="F27" s="287"/>
      <c r="G27" s="287"/>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I27" s="285"/>
    </row>
    <row r="28" spans="2:37">
      <c r="B28" s="288" t="s">
        <v>947</v>
      </c>
      <c r="E28" s="289"/>
      <c r="AI28" s="290"/>
      <c r="AJ28" s="291"/>
      <c r="AK28" s="291"/>
    </row>
    <row r="29" spans="2:37" ht="6" customHeight="1">
      <c r="B29" s="288"/>
      <c r="AI29" s="285"/>
    </row>
    <row r="30" spans="2:37">
      <c r="B30" s="288" t="s">
        <v>948</v>
      </c>
      <c r="AI30" s="285"/>
    </row>
    <row r="31" spans="2:37">
      <c r="B31" s="288" t="s">
        <v>949</v>
      </c>
      <c r="AI31" s="285"/>
    </row>
    <row r="32" spans="2:37" ht="6.75" customHeight="1">
      <c r="B32" s="288"/>
      <c r="AI32" s="285"/>
    </row>
    <row r="33" spans="2:35">
      <c r="B33" s="288" t="s">
        <v>950</v>
      </c>
      <c r="AI33" s="285"/>
    </row>
    <row r="34" spans="2:35">
      <c r="B34" s="288" t="s">
        <v>951</v>
      </c>
      <c r="AI34" s="285"/>
    </row>
    <row r="35" spans="2:35" ht="6.75" customHeight="1">
      <c r="B35" s="288"/>
      <c r="AI35" s="285"/>
    </row>
    <row r="36" spans="2:35">
      <c r="B36" s="288" t="s">
        <v>952</v>
      </c>
      <c r="AI36" s="285"/>
    </row>
    <row r="37" spans="2:35">
      <c r="B37" s="288" t="s">
        <v>949</v>
      </c>
      <c r="AI37" s="285"/>
    </row>
    <row r="38" spans="2:35" ht="6" customHeight="1">
      <c r="B38" s="292"/>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293"/>
    </row>
    <row r="39" spans="2:35" ht="6" customHeight="1">
      <c r="B39" s="266"/>
      <c r="C39" s="155"/>
    </row>
    <row r="40" spans="2:35" ht="6.75" customHeight="1">
      <c r="B40" s="266"/>
    </row>
    <row r="41" spans="2:35">
      <c r="B41" s="121" t="s">
        <v>953</v>
      </c>
    </row>
    <row r="42" spans="2:35">
      <c r="B42" s="121" t="s">
        <v>954</v>
      </c>
    </row>
    <row r="43" spans="2:35">
      <c r="B43" s="121" t="s">
        <v>955</v>
      </c>
    </row>
    <row r="44" spans="2:35">
      <c r="B44" s="121" t="s">
        <v>956</v>
      </c>
    </row>
    <row r="45" spans="2:35">
      <c r="B45" s="121" t="s">
        <v>957</v>
      </c>
    </row>
    <row r="46" spans="2:35">
      <c r="B46" s="121" t="s">
        <v>958</v>
      </c>
    </row>
    <row r="47" spans="2:35">
      <c r="B47" s="121" t="s">
        <v>959</v>
      </c>
    </row>
    <row r="48" spans="2:35">
      <c r="B48" s="121" t="s">
        <v>960</v>
      </c>
    </row>
    <row r="49" spans="2:2">
      <c r="B49" s="121" t="s">
        <v>961</v>
      </c>
    </row>
    <row r="50" spans="2:2">
      <c r="B50" s="121" t="s">
        <v>962</v>
      </c>
    </row>
    <row r="51" spans="2:2" ht="14.25">
      <c r="B51" s="294" t="s">
        <v>963</v>
      </c>
    </row>
    <row r="52" spans="2:2">
      <c r="B52" s="121" t="s">
        <v>964</v>
      </c>
    </row>
    <row r="53" spans="2:2">
      <c r="B53" s="121" t="s">
        <v>965</v>
      </c>
    </row>
    <row r="54" spans="2:2">
      <c r="B54" s="121" t="s">
        <v>966</v>
      </c>
    </row>
    <row r="55" spans="2:2">
      <c r="B55" s="121" t="s">
        <v>967</v>
      </c>
    </row>
    <row r="56" spans="2:2">
      <c r="B56" s="121" t="s">
        <v>968</v>
      </c>
    </row>
    <row r="57" spans="2:2">
      <c r="B57" s="121" t="s">
        <v>969</v>
      </c>
    </row>
    <row r="58" spans="2:2">
      <c r="B58" s="121" t="s">
        <v>970</v>
      </c>
    </row>
    <row r="59" spans="2:2">
      <c r="B59" s="121" t="s">
        <v>971</v>
      </c>
    </row>
    <row r="60" spans="2:2">
      <c r="B60" s="121" t="s">
        <v>972</v>
      </c>
    </row>
    <row r="61" spans="2:2">
      <c r="B61" s="121" t="s">
        <v>973</v>
      </c>
    </row>
    <row r="62" spans="2:2">
      <c r="B62" s="121"/>
    </row>
    <row r="63" spans="2:2">
      <c r="B63" s="121"/>
    </row>
    <row r="64" spans="2:2">
      <c r="B64" s="121"/>
    </row>
    <row r="65" spans="2:2">
      <c r="B65" s="121"/>
    </row>
    <row r="66" spans="2:2">
      <c r="B66" s="121"/>
    </row>
    <row r="67" spans="2:2">
      <c r="B67" s="121"/>
    </row>
    <row r="68" spans="2:2">
      <c r="B68" s="121"/>
    </row>
    <row r="69" spans="2:2">
      <c r="B69" s="121"/>
    </row>
    <row r="70" spans="2:2">
      <c r="B70" s="121"/>
    </row>
    <row r="71" spans="2:2">
      <c r="B71" s="121"/>
    </row>
    <row r="72" spans="2:2">
      <c r="B72" s="121"/>
    </row>
    <row r="73" spans="2:2">
      <c r="B73" s="121"/>
    </row>
    <row r="74" spans="2:2">
      <c r="B74" s="121"/>
    </row>
    <row r="75" spans="2:2">
      <c r="B75" s="121"/>
    </row>
    <row r="76" spans="2:2">
      <c r="B76" s="121"/>
    </row>
    <row r="77" spans="2:2">
      <c r="B77" s="121"/>
    </row>
    <row r="78" spans="2:2">
      <c r="B78" s="121"/>
    </row>
    <row r="79" spans="2:2">
      <c r="B79" s="121"/>
    </row>
    <row r="80" spans="2:2">
      <c r="B80" s="121"/>
    </row>
    <row r="81" spans="2:12">
      <c r="B81" s="121"/>
    </row>
    <row r="82" spans="2:12">
      <c r="B82" s="121"/>
      <c r="L82" s="295"/>
    </row>
    <row r="83" spans="2:12">
      <c r="B83" s="121"/>
    </row>
    <row r="84" spans="2:12">
      <c r="B84" s="121"/>
    </row>
    <row r="85" spans="2:12">
      <c r="B85" s="121"/>
    </row>
    <row r="86" spans="2:12">
      <c r="B86" s="121"/>
    </row>
    <row r="87" spans="2:12">
      <c r="B87" s="121"/>
    </row>
    <row r="88" spans="2:12">
      <c r="B88" s="121"/>
    </row>
    <row r="89" spans="2:12">
      <c r="B89" s="12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6"/>
  <pageMargins left="0.31496062992125984" right="0.31496062992125984" top="0.55118110236220474" bottom="0.15748031496062992" header="0.31496062992125984" footer="0.31496062992125984"/>
  <pageSetup paperSize="9" scale="65"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969"/>
  <sheetViews>
    <sheetView view="pageBreakPreview" topLeftCell="C1" zoomScale="85" zoomScaleNormal="100" zoomScaleSheetLayoutView="85" workbookViewId="0">
      <selection activeCell="J41" sqref="J41:O41"/>
    </sheetView>
  </sheetViews>
  <sheetFormatPr defaultRowHeight="18.75"/>
  <cols>
    <col min="1" max="1" width="1.625" style="296" customWidth="1"/>
    <col min="2" max="2" width="9.625" style="296" customWidth="1"/>
    <col min="3" max="3" width="8.625" style="296" customWidth="1"/>
    <col min="4" max="4" width="5.625" style="296" customWidth="1"/>
    <col min="5" max="6" width="15.625" style="296" customWidth="1"/>
    <col min="7" max="7" width="5.625" style="296" customWidth="1"/>
    <col min="8" max="8" width="16.625" style="296" customWidth="1"/>
    <col min="9" max="9" width="5.625" style="296" customWidth="1"/>
    <col min="10" max="10" width="15.625" style="296" customWidth="1"/>
    <col min="11" max="11" width="5.625" style="296" customWidth="1"/>
    <col min="12" max="12" width="3.125" style="296" customWidth="1"/>
    <col min="13" max="18" width="4.625" style="296" customWidth="1"/>
    <col min="19" max="19" width="1.625" style="296" customWidth="1"/>
    <col min="20" max="21" width="9" style="296"/>
    <col min="22" max="22" width="18.5" style="296" bestFit="1" customWidth="1"/>
    <col min="23" max="23" width="29.875" style="296" bestFit="1" customWidth="1"/>
    <col min="24" max="24" width="30.375" style="296" bestFit="1" customWidth="1"/>
    <col min="25" max="16384" width="9" style="296"/>
  </cols>
  <sheetData>
    <row r="1" spans="2:24">
      <c r="B1" s="296" t="s">
        <v>974</v>
      </c>
      <c r="K1" s="297" t="s">
        <v>20</v>
      </c>
      <c r="L1" s="1263"/>
      <c r="M1" s="1263"/>
      <c r="N1" s="298" t="s">
        <v>21</v>
      </c>
      <c r="O1" s="299"/>
      <c r="P1" s="298" t="s">
        <v>22</v>
      </c>
      <c r="Q1" s="299"/>
      <c r="R1" s="298" t="s">
        <v>23</v>
      </c>
    </row>
    <row r="2" spans="2:24" ht="25.5">
      <c r="B2" s="1264" t="s">
        <v>975</v>
      </c>
      <c r="C2" s="1264"/>
      <c r="D2" s="1264"/>
      <c r="E2" s="1264"/>
      <c r="F2" s="1264"/>
      <c r="G2" s="1264"/>
      <c r="H2" s="1264"/>
      <c r="I2" s="1264"/>
      <c r="J2" s="1264"/>
      <c r="K2" s="1264"/>
      <c r="L2" s="1264"/>
      <c r="M2" s="1264"/>
      <c r="N2" s="1264"/>
      <c r="O2" s="1264"/>
      <c r="P2" s="1264"/>
      <c r="Q2" s="1264"/>
      <c r="R2" s="1264"/>
    </row>
    <row r="3" spans="2:24" ht="7.5" customHeight="1">
      <c r="B3" s="300"/>
      <c r="C3" s="300"/>
      <c r="D3" s="300"/>
      <c r="E3" s="300"/>
      <c r="F3" s="300"/>
      <c r="G3" s="300"/>
      <c r="H3" s="300"/>
      <c r="I3" s="300"/>
      <c r="J3" s="300"/>
      <c r="K3" s="300"/>
      <c r="L3" s="300"/>
      <c r="M3" s="300"/>
      <c r="N3" s="300"/>
      <c r="O3" s="300"/>
      <c r="P3" s="300"/>
      <c r="Q3" s="300"/>
      <c r="R3" s="300"/>
    </row>
    <row r="4" spans="2:24" ht="24.95" customHeight="1">
      <c r="I4" s="297" t="s">
        <v>976</v>
      </c>
      <c r="J4" s="1265"/>
      <c r="K4" s="1265"/>
      <c r="L4" s="1265"/>
      <c r="M4" s="1265"/>
      <c r="N4" s="1265"/>
      <c r="O4" s="1265"/>
      <c r="P4" s="1265"/>
      <c r="Q4" s="1265"/>
      <c r="R4" s="1265"/>
    </row>
    <row r="5" spans="2:24" ht="24.95" customHeight="1">
      <c r="I5" s="297" t="s">
        <v>977</v>
      </c>
      <c r="J5" s="1266"/>
      <c r="K5" s="1266"/>
      <c r="L5" s="1266"/>
      <c r="M5" s="1266"/>
      <c r="N5" s="1266"/>
      <c r="O5" s="1266"/>
      <c r="P5" s="1266"/>
      <c r="Q5" s="1266"/>
      <c r="R5" s="1266"/>
    </row>
    <row r="6" spans="2:24" ht="24.95" customHeight="1">
      <c r="I6" s="297" t="s">
        <v>978</v>
      </c>
      <c r="J6" s="1266"/>
      <c r="K6" s="1266"/>
      <c r="L6" s="1266"/>
      <c r="M6" s="1266"/>
      <c r="N6" s="1266"/>
      <c r="O6" s="1266"/>
      <c r="P6" s="1266"/>
      <c r="Q6" s="1266"/>
      <c r="R6" s="1266"/>
    </row>
    <row r="7" spans="2:24" ht="9" customHeight="1">
      <c r="I7" s="297"/>
      <c r="J7" s="301"/>
      <c r="K7" s="301"/>
      <c r="L7" s="301"/>
      <c r="M7" s="301"/>
      <c r="N7" s="301"/>
      <c r="O7" s="301"/>
      <c r="P7" s="301"/>
      <c r="Q7" s="301"/>
      <c r="R7" s="301"/>
    </row>
    <row r="8" spans="2:24">
      <c r="B8" s="1267" t="s">
        <v>979</v>
      </c>
      <c r="C8" s="1267"/>
      <c r="D8" s="1267"/>
      <c r="E8" s="302"/>
      <c r="F8" s="1268" t="s">
        <v>980</v>
      </c>
      <c r="G8" s="1268"/>
      <c r="H8" s="1268"/>
      <c r="I8" s="1268"/>
    </row>
    <row r="9" spans="2:24" hidden="1">
      <c r="E9" s="302"/>
      <c r="F9" s="1225" t="s">
        <v>981</v>
      </c>
      <c r="G9" s="1225"/>
      <c r="H9" s="1225"/>
      <c r="I9" s="1225"/>
    </row>
    <row r="10" spans="2:24" ht="9" customHeight="1"/>
    <row r="11" spans="2:24">
      <c r="B11" s="303" t="s">
        <v>982</v>
      </c>
      <c r="F11" s="1269" t="s">
        <v>46</v>
      </c>
      <c r="G11" s="1269"/>
      <c r="H11" s="1269"/>
      <c r="I11" s="1269"/>
      <c r="J11" s="297" t="s">
        <v>983</v>
      </c>
      <c r="K11" s="304"/>
    </row>
    <row r="12" spans="2:24" ht="9" customHeight="1"/>
    <row r="13" spans="2:24">
      <c r="B13" s="303" t="s">
        <v>984</v>
      </c>
    </row>
    <row r="14" spans="2:24">
      <c r="B14" s="299" t="s">
        <v>12</v>
      </c>
      <c r="C14" s="1250" t="s">
        <v>985</v>
      </c>
      <c r="D14" s="1250"/>
      <c r="E14" s="1250"/>
      <c r="F14" s="1250"/>
      <c r="G14" s="1250"/>
      <c r="H14" s="1250"/>
      <c r="I14" s="1250"/>
      <c r="J14" s="1250"/>
      <c r="K14" s="1250"/>
      <c r="M14" s="1251" t="s">
        <v>986</v>
      </c>
      <c r="N14" s="1252"/>
      <c r="O14" s="1252"/>
      <c r="P14" s="1252"/>
      <c r="Q14" s="1252"/>
      <c r="R14" s="1253"/>
    </row>
    <row r="15" spans="2:24" ht="80.099999999999994" customHeight="1">
      <c r="B15" s="305"/>
      <c r="C15" s="1254" t="s">
        <v>987</v>
      </c>
      <c r="D15" s="1254"/>
      <c r="E15" s="305"/>
      <c r="F15" s="1255" t="s">
        <v>988</v>
      </c>
      <c r="G15" s="1255"/>
      <c r="H15" s="1256" t="s">
        <v>989</v>
      </c>
      <c r="I15" s="1256"/>
      <c r="J15" s="1254" t="s">
        <v>990</v>
      </c>
      <c r="K15" s="1254"/>
      <c r="M15" s="1257" t="str">
        <f>F8</f>
        <v>介護福祉士</v>
      </c>
      <c r="N15" s="1258"/>
      <c r="O15" s="1259"/>
      <c r="P15" s="1257" t="str">
        <f>F9</f>
        <v>介護職員</v>
      </c>
      <c r="Q15" s="1258"/>
      <c r="R15" s="1259"/>
    </row>
    <row r="16" spans="2:24" ht="26.1" customHeight="1">
      <c r="B16" s="306" t="s">
        <v>991</v>
      </c>
      <c r="C16" s="1241"/>
      <c r="D16" s="1242" t="s">
        <v>992</v>
      </c>
      <c r="E16" s="307" t="str">
        <f>$F$8</f>
        <v>介護福祉士</v>
      </c>
      <c r="F16" s="308"/>
      <c r="G16" s="309" t="s">
        <v>36</v>
      </c>
      <c r="H16" s="308"/>
      <c r="I16" s="309" t="s">
        <v>992</v>
      </c>
      <c r="J16" s="308"/>
      <c r="K16" s="309" t="s">
        <v>992</v>
      </c>
      <c r="M16" s="1244" t="str">
        <f>IF(C16="","",F16+ROUNDDOWN((H16+J16)/C16,1))</f>
        <v/>
      </c>
      <c r="N16" s="1245"/>
      <c r="O16" s="1246"/>
      <c r="P16" s="1244" t="str">
        <f>IF(C16="","",F17+ROUNDDOWN((H17+J17)/C16,1))</f>
        <v/>
      </c>
      <c r="Q16" s="1245"/>
      <c r="R16" s="1246"/>
      <c r="V16" s="310"/>
      <c r="W16" s="311" t="s">
        <v>993</v>
      </c>
      <c r="X16" s="311" t="s">
        <v>994</v>
      </c>
    </row>
    <row r="17" spans="2:24" ht="26.1" customHeight="1">
      <c r="B17" s="312" t="s">
        <v>995</v>
      </c>
      <c r="C17" s="1241"/>
      <c r="D17" s="1243"/>
      <c r="E17" s="313" t="str">
        <f>$F$9</f>
        <v>介護職員</v>
      </c>
      <c r="F17" s="314"/>
      <c r="G17" s="315" t="s">
        <v>36</v>
      </c>
      <c r="H17" s="314"/>
      <c r="I17" s="315" t="s">
        <v>992</v>
      </c>
      <c r="J17" s="314"/>
      <c r="K17" s="315" t="s">
        <v>992</v>
      </c>
      <c r="M17" s="1247"/>
      <c r="N17" s="1248"/>
      <c r="O17" s="1249"/>
      <c r="P17" s="1247"/>
      <c r="Q17" s="1248"/>
      <c r="R17" s="1249"/>
      <c r="V17" s="1260" t="s">
        <v>996</v>
      </c>
      <c r="W17" s="310" t="s">
        <v>980</v>
      </c>
      <c r="X17" s="310" t="s">
        <v>997</v>
      </c>
    </row>
    <row r="18" spans="2:24" ht="26.1" customHeight="1">
      <c r="B18" s="316"/>
      <c r="C18" s="1241"/>
      <c r="D18" s="1242" t="s">
        <v>992</v>
      </c>
      <c r="E18" s="317" t="str">
        <f>$F$8</f>
        <v>介護福祉士</v>
      </c>
      <c r="F18" s="318"/>
      <c r="G18" s="319" t="s">
        <v>36</v>
      </c>
      <c r="H18" s="308"/>
      <c r="I18" s="319" t="s">
        <v>992</v>
      </c>
      <c r="J18" s="308"/>
      <c r="K18" s="319" t="s">
        <v>992</v>
      </c>
      <c r="M18" s="1244" t="str">
        <f>IF(C18="","",F18+ROUNDDOWN((H18+J18)/C18,1))</f>
        <v/>
      </c>
      <c r="N18" s="1245"/>
      <c r="O18" s="1246"/>
      <c r="P18" s="1244" t="str">
        <f>IF(C18="","",F19+ROUNDDOWN((H19+J19)/C18,1))</f>
        <v/>
      </c>
      <c r="Q18" s="1245"/>
      <c r="R18" s="1246"/>
      <c r="V18" s="1261"/>
      <c r="W18" s="310" t="s">
        <v>998</v>
      </c>
      <c r="X18" s="310" t="s">
        <v>999</v>
      </c>
    </row>
    <row r="19" spans="2:24" ht="26.1" customHeight="1">
      <c r="B19" s="312" t="s">
        <v>47</v>
      </c>
      <c r="C19" s="1241"/>
      <c r="D19" s="1243"/>
      <c r="E19" s="313" t="str">
        <f>$F$9</f>
        <v>介護職員</v>
      </c>
      <c r="F19" s="314"/>
      <c r="G19" s="315" t="s">
        <v>36</v>
      </c>
      <c r="H19" s="314"/>
      <c r="I19" s="315" t="s">
        <v>992</v>
      </c>
      <c r="J19" s="314"/>
      <c r="K19" s="315" t="s">
        <v>992</v>
      </c>
      <c r="M19" s="1247"/>
      <c r="N19" s="1248"/>
      <c r="O19" s="1249"/>
      <c r="P19" s="1247"/>
      <c r="Q19" s="1248"/>
      <c r="R19" s="1249"/>
      <c r="V19" s="1261"/>
      <c r="W19" s="310" t="s">
        <v>1000</v>
      </c>
      <c r="X19" s="310" t="s">
        <v>1001</v>
      </c>
    </row>
    <row r="20" spans="2:24" ht="26.1" customHeight="1">
      <c r="B20" s="316"/>
      <c r="C20" s="1241"/>
      <c r="D20" s="1242" t="s">
        <v>992</v>
      </c>
      <c r="E20" s="317" t="str">
        <f>$F$8</f>
        <v>介護福祉士</v>
      </c>
      <c r="F20" s="318"/>
      <c r="G20" s="319" t="s">
        <v>36</v>
      </c>
      <c r="H20" s="308"/>
      <c r="I20" s="319" t="s">
        <v>992</v>
      </c>
      <c r="J20" s="308"/>
      <c r="K20" s="319" t="s">
        <v>992</v>
      </c>
      <c r="M20" s="1244" t="str">
        <f>IF(C20="","",F20+ROUNDDOWN((H20+J20)/C20,1))</f>
        <v/>
      </c>
      <c r="N20" s="1245"/>
      <c r="O20" s="1246"/>
      <c r="P20" s="1244" t="str">
        <f>IF(C20="","",F21+ROUNDDOWN((H21+J21)/C20,1))</f>
        <v/>
      </c>
      <c r="Q20" s="1245"/>
      <c r="R20" s="1246"/>
      <c r="V20" s="1261"/>
      <c r="W20" s="310" t="s">
        <v>1001</v>
      </c>
      <c r="X20" s="310" t="s">
        <v>1002</v>
      </c>
    </row>
    <row r="21" spans="2:24" ht="26.1" customHeight="1">
      <c r="B21" s="312" t="s">
        <v>48</v>
      </c>
      <c r="C21" s="1241"/>
      <c r="D21" s="1243"/>
      <c r="E21" s="313" t="str">
        <f>$F$9</f>
        <v>介護職員</v>
      </c>
      <c r="F21" s="314"/>
      <c r="G21" s="315" t="s">
        <v>36</v>
      </c>
      <c r="H21" s="314"/>
      <c r="I21" s="315" t="s">
        <v>992</v>
      </c>
      <c r="J21" s="314"/>
      <c r="K21" s="315" t="s">
        <v>992</v>
      </c>
      <c r="M21" s="1247"/>
      <c r="N21" s="1248"/>
      <c r="O21" s="1249"/>
      <c r="P21" s="1247"/>
      <c r="Q21" s="1248"/>
      <c r="R21" s="1249"/>
      <c r="V21" s="1261"/>
      <c r="W21" s="310" t="s">
        <v>1003</v>
      </c>
      <c r="X21" s="310" t="s">
        <v>1002</v>
      </c>
    </row>
    <row r="22" spans="2:24" ht="26.1" customHeight="1">
      <c r="B22" s="316"/>
      <c r="C22" s="1241"/>
      <c r="D22" s="1242" t="s">
        <v>992</v>
      </c>
      <c r="E22" s="317" t="str">
        <f>$F$8</f>
        <v>介護福祉士</v>
      </c>
      <c r="F22" s="318"/>
      <c r="G22" s="319" t="s">
        <v>36</v>
      </c>
      <c r="H22" s="308"/>
      <c r="I22" s="319" t="s">
        <v>992</v>
      </c>
      <c r="J22" s="308"/>
      <c r="K22" s="319" t="s">
        <v>992</v>
      </c>
      <c r="M22" s="1244" t="str">
        <f>IF(C22="","",F22+ROUNDDOWN((H22+J22)/C22,1))</f>
        <v/>
      </c>
      <c r="N22" s="1245"/>
      <c r="O22" s="1246"/>
      <c r="P22" s="1244" t="str">
        <f>IF(C22="","",F23+ROUNDDOWN((H23+J23)/C22,1))</f>
        <v/>
      </c>
      <c r="Q22" s="1245"/>
      <c r="R22" s="1246"/>
      <c r="V22" s="1262"/>
      <c r="W22" s="310" t="s">
        <v>1002</v>
      </c>
      <c r="X22" s="310" t="s">
        <v>1001</v>
      </c>
    </row>
    <row r="23" spans="2:24" ht="26.1" customHeight="1">
      <c r="B23" s="312" t="s">
        <v>49</v>
      </c>
      <c r="C23" s="1241"/>
      <c r="D23" s="1243"/>
      <c r="E23" s="313" t="str">
        <f>$F$9</f>
        <v>介護職員</v>
      </c>
      <c r="F23" s="314"/>
      <c r="G23" s="315" t="s">
        <v>36</v>
      </c>
      <c r="H23" s="314"/>
      <c r="I23" s="315" t="s">
        <v>992</v>
      </c>
      <c r="J23" s="314"/>
      <c r="K23" s="315" t="s">
        <v>992</v>
      </c>
      <c r="M23" s="1247"/>
      <c r="N23" s="1248"/>
      <c r="O23" s="1249"/>
      <c r="P23" s="1247"/>
      <c r="Q23" s="1248"/>
      <c r="R23" s="1249"/>
    </row>
    <row r="24" spans="2:24" ht="26.1" customHeight="1">
      <c r="B24" s="316"/>
      <c r="C24" s="1241"/>
      <c r="D24" s="1242" t="s">
        <v>992</v>
      </c>
      <c r="E24" s="317" t="str">
        <f>$F$8</f>
        <v>介護福祉士</v>
      </c>
      <c r="F24" s="318"/>
      <c r="G24" s="319" t="s">
        <v>36</v>
      </c>
      <c r="H24" s="308"/>
      <c r="I24" s="319" t="s">
        <v>992</v>
      </c>
      <c r="J24" s="308"/>
      <c r="K24" s="319" t="s">
        <v>992</v>
      </c>
      <c r="M24" s="1244" t="str">
        <f>IF(C24="","",F24+ROUNDDOWN((H24+J24)/C24,1))</f>
        <v/>
      </c>
      <c r="N24" s="1245"/>
      <c r="O24" s="1246"/>
      <c r="P24" s="1244" t="str">
        <f>IF(C24="","",F25+ROUNDDOWN((H25+J25)/C24,1))</f>
        <v/>
      </c>
      <c r="Q24" s="1245"/>
      <c r="R24" s="1246"/>
    </row>
    <row r="25" spans="2:24" ht="26.1" customHeight="1">
      <c r="B25" s="312" t="s">
        <v>50</v>
      </c>
      <c r="C25" s="1241"/>
      <c r="D25" s="1243"/>
      <c r="E25" s="313" t="str">
        <f>$F$9</f>
        <v>介護職員</v>
      </c>
      <c r="F25" s="314"/>
      <c r="G25" s="315" t="s">
        <v>36</v>
      </c>
      <c r="H25" s="314"/>
      <c r="I25" s="315" t="s">
        <v>992</v>
      </c>
      <c r="J25" s="314"/>
      <c r="K25" s="315" t="s">
        <v>992</v>
      </c>
      <c r="M25" s="1247"/>
      <c r="N25" s="1248"/>
      <c r="O25" s="1249"/>
      <c r="P25" s="1247"/>
      <c r="Q25" s="1248"/>
      <c r="R25" s="1249"/>
    </row>
    <row r="26" spans="2:24" ht="26.1" customHeight="1">
      <c r="B26" s="316"/>
      <c r="C26" s="1241"/>
      <c r="D26" s="1242" t="s">
        <v>992</v>
      </c>
      <c r="E26" s="317" t="str">
        <f>$F$8</f>
        <v>介護福祉士</v>
      </c>
      <c r="F26" s="318"/>
      <c r="G26" s="319" t="s">
        <v>36</v>
      </c>
      <c r="H26" s="308"/>
      <c r="I26" s="319" t="s">
        <v>992</v>
      </c>
      <c r="J26" s="308"/>
      <c r="K26" s="319" t="s">
        <v>992</v>
      </c>
      <c r="M26" s="1244" t="str">
        <f>IF(C26="","",F26+ROUNDDOWN((H26+J26)/C26,1))</f>
        <v/>
      </c>
      <c r="N26" s="1245"/>
      <c r="O26" s="1246"/>
      <c r="P26" s="1244" t="str">
        <f>IF(C26="","",F27+ROUNDDOWN((H27+J27)/C26,1))</f>
        <v/>
      </c>
      <c r="Q26" s="1245"/>
      <c r="R26" s="1246"/>
    </row>
    <row r="27" spans="2:24" ht="26.1" customHeight="1">
      <c r="B27" s="312" t="s">
        <v>51</v>
      </c>
      <c r="C27" s="1241"/>
      <c r="D27" s="1243"/>
      <c r="E27" s="313" t="str">
        <f>$F$9</f>
        <v>介護職員</v>
      </c>
      <c r="F27" s="314"/>
      <c r="G27" s="315" t="s">
        <v>36</v>
      </c>
      <c r="H27" s="314"/>
      <c r="I27" s="315" t="s">
        <v>992</v>
      </c>
      <c r="J27" s="314"/>
      <c r="K27" s="315" t="s">
        <v>992</v>
      </c>
      <c r="M27" s="1247"/>
      <c r="N27" s="1248"/>
      <c r="O27" s="1249"/>
      <c r="P27" s="1247"/>
      <c r="Q27" s="1248"/>
      <c r="R27" s="1249"/>
    </row>
    <row r="28" spans="2:24" ht="26.1" customHeight="1">
      <c r="B28" s="316"/>
      <c r="C28" s="1241"/>
      <c r="D28" s="1242" t="s">
        <v>992</v>
      </c>
      <c r="E28" s="317" t="str">
        <f>$F$8</f>
        <v>介護福祉士</v>
      </c>
      <c r="F28" s="318"/>
      <c r="G28" s="319" t="s">
        <v>36</v>
      </c>
      <c r="H28" s="308"/>
      <c r="I28" s="319" t="s">
        <v>992</v>
      </c>
      <c r="J28" s="308"/>
      <c r="K28" s="319" t="s">
        <v>992</v>
      </c>
      <c r="M28" s="1244" t="str">
        <f>IF(C28="","",F28+ROUNDDOWN((H28+J28)/C28,1))</f>
        <v/>
      </c>
      <c r="N28" s="1245"/>
      <c r="O28" s="1246"/>
      <c r="P28" s="1244" t="str">
        <f>IF(C28="","",F29+ROUNDDOWN((H29+J29)/C28,1))</f>
        <v/>
      </c>
      <c r="Q28" s="1245"/>
      <c r="R28" s="1246"/>
    </row>
    <row r="29" spans="2:24" ht="26.1" customHeight="1">
      <c r="B29" s="312" t="s">
        <v>52</v>
      </c>
      <c r="C29" s="1241"/>
      <c r="D29" s="1243"/>
      <c r="E29" s="313" t="str">
        <f>$F$9</f>
        <v>介護職員</v>
      </c>
      <c r="F29" s="314"/>
      <c r="G29" s="315" t="s">
        <v>36</v>
      </c>
      <c r="H29" s="314"/>
      <c r="I29" s="315" t="s">
        <v>992</v>
      </c>
      <c r="J29" s="314"/>
      <c r="K29" s="315" t="s">
        <v>992</v>
      </c>
      <c r="M29" s="1247"/>
      <c r="N29" s="1248"/>
      <c r="O29" s="1249"/>
      <c r="P29" s="1247"/>
      <c r="Q29" s="1248"/>
      <c r="R29" s="1249"/>
    </row>
    <row r="30" spans="2:24" ht="26.1" customHeight="1">
      <c r="B30" s="316"/>
      <c r="C30" s="1241"/>
      <c r="D30" s="1242" t="s">
        <v>992</v>
      </c>
      <c r="E30" s="317" t="str">
        <f>$F$8</f>
        <v>介護福祉士</v>
      </c>
      <c r="F30" s="318"/>
      <c r="G30" s="319" t="s">
        <v>36</v>
      </c>
      <c r="H30" s="308"/>
      <c r="I30" s="319" t="s">
        <v>992</v>
      </c>
      <c r="J30" s="308"/>
      <c r="K30" s="319" t="s">
        <v>992</v>
      </c>
      <c r="M30" s="1244" t="str">
        <f>IF(C30="","",F30+ROUNDDOWN((H30+J30)/C30,1))</f>
        <v/>
      </c>
      <c r="N30" s="1245"/>
      <c r="O30" s="1246"/>
      <c r="P30" s="1244" t="str">
        <f>IF(C30="","",F31+ROUNDDOWN((H31+J31)/C30,1))</f>
        <v/>
      </c>
      <c r="Q30" s="1245"/>
      <c r="R30" s="1246"/>
    </row>
    <row r="31" spans="2:24" ht="26.1" customHeight="1">
      <c r="B31" s="312" t="s">
        <v>53</v>
      </c>
      <c r="C31" s="1241"/>
      <c r="D31" s="1243"/>
      <c r="E31" s="313" t="str">
        <f>$F$9</f>
        <v>介護職員</v>
      </c>
      <c r="F31" s="314"/>
      <c r="G31" s="315" t="s">
        <v>36</v>
      </c>
      <c r="H31" s="314"/>
      <c r="I31" s="315" t="s">
        <v>992</v>
      </c>
      <c r="J31" s="314"/>
      <c r="K31" s="315" t="s">
        <v>992</v>
      </c>
      <c r="M31" s="1247"/>
      <c r="N31" s="1248"/>
      <c r="O31" s="1249"/>
      <c r="P31" s="1247"/>
      <c r="Q31" s="1248"/>
      <c r="R31" s="1249"/>
    </row>
    <row r="32" spans="2:24" ht="26.1" customHeight="1">
      <c r="B32" s="316"/>
      <c r="C32" s="1241"/>
      <c r="D32" s="1242" t="s">
        <v>992</v>
      </c>
      <c r="E32" s="317" t="str">
        <f>$F$8</f>
        <v>介護福祉士</v>
      </c>
      <c r="F32" s="318"/>
      <c r="G32" s="319" t="s">
        <v>36</v>
      </c>
      <c r="H32" s="308"/>
      <c r="I32" s="319" t="s">
        <v>992</v>
      </c>
      <c r="J32" s="308"/>
      <c r="K32" s="319" t="s">
        <v>992</v>
      </c>
      <c r="M32" s="1244" t="str">
        <f>IF(C32="","",F32+ROUNDDOWN((H32+J32)/C32,1))</f>
        <v/>
      </c>
      <c r="N32" s="1245"/>
      <c r="O32" s="1246"/>
      <c r="P32" s="1244" t="str">
        <f>IF(C32="","",F33+ROUNDDOWN((H33+J33)/C32,1))</f>
        <v/>
      </c>
      <c r="Q32" s="1245"/>
      <c r="R32" s="1246"/>
    </row>
    <row r="33" spans="2:19" ht="26.1" customHeight="1">
      <c r="B33" s="312" t="s">
        <v>54</v>
      </c>
      <c r="C33" s="1241"/>
      <c r="D33" s="1243"/>
      <c r="E33" s="313" t="str">
        <f>$F$9</f>
        <v>介護職員</v>
      </c>
      <c r="F33" s="314"/>
      <c r="G33" s="315" t="s">
        <v>36</v>
      </c>
      <c r="H33" s="314"/>
      <c r="I33" s="315" t="s">
        <v>992</v>
      </c>
      <c r="J33" s="314"/>
      <c r="K33" s="315" t="s">
        <v>992</v>
      </c>
      <c r="M33" s="1247"/>
      <c r="N33" s="1248"/>
      <c r="O33" s="1249"/>
      <c r="P33" s="1247"/>
      <c r="Q33" s="1248"/>
      <c r="R33" s="1249"/>
    </row>
    <row r="34" spans="2:19" ht="26.1" customHeight="1">
      <c r="B34" s="306" t="s">
        <v>991</v>
      </c>
      <c r="C34" s="1241"/>
      <c r="D34" s="1242" t="s">
        <v>992</v>
      </c>
      <c r="E34" s="317" t="str">
        <f>$F$8</f>
        <v>介護福祉士</v>
      </c>
      <c r="F34" s="318"/>
      <c r="G34" s="319" t="s">
        <v>36</v>
      </c>
      <c r="H34" s="308"/>
      <c r="I34" s="319" t="s">
        <v>992</v>
      </c>
      <c r="J34" s="308"/>
      <c r="K34" s="319" t="s">
        <v>992</v>
      </c>
      <c r="M34" s="1244" t="str">
        <f>IF(C34="","",F34+ROUNDDOWN((H34+J34)/C34,1))</f>
        <v/>
      </c>
      <c r="N34" s="1245"/>
      <c r="O34" s="1246"/>
      <c r="P34" s="1244" t="str">
        <f>IF(C34="","",F35+ROUNDDOWN((H35+J35)/C34,1))</f>
        <v/>
      </c>
      <c r="Q34" s="1245"/>
      <c r="R34" s="1246"/>
    </row>
    <row r="35" spans="2:19" ht="26.1" customHeight="1">
      <c r="B35" s="312" t="s">
        <v>55</v>
      </c>
      <c r="C35" s="1241"/>
      <c r="D35" s="1243"/>
      <c r="E35" s="313" t="str">
        <f>$F$9</f>
        <v>介護職員</v>
      </c>
      <c r="F35" s="314"/>
      <c r="G35" s="315" t="s">
        <v>36</v>
      </c>
      <c r="H35" s="314"/>
      <c r="I35" s="315" t="s">
        <v>992</v>
      </c>
      <c r="J35" s="314"/>
      <c r="K35" s="315" t="s">
        <v>992</v>
      </c>
      <c r="M35" s="1247"/>
      <c r="N35" s="1248"/>
      <c r="O35" s="1249"/>
      <c r="P35" s="1247"/>
      <c r="Q35" s="1248"/>
      <c r="R35" s="1249"/>
    </row>
    <row r="36" spans="2:19" ht="26.1" customHeight="1">
      <c r="B36" s="316"/>
      <c r="C36" s="1241"/>
      <c r="D36" s="1242" t="s">
        <v>992</v>
      </c>
      <c r="E36" s="317" t="str">
        <f>$F$8</f>
        <v>介護福祉士</v>
      </c>
      <c r="F36" s="318"/>
      <c r="G36" s="319" t="s">
        <v>36</v>
      </c>
      <c r="H36" s="308"/>
      <c r="I36" s="319" t="s">
        <v>992</v>
      </c>
      <c r="J36" s="308"/>
      <c r="K36" s="319" t="s">
        <v>992</v>
      </c>
      <c r="M36" s="1244" t="str">
        <f>IF(C36="","",F36+ROUNDDOWN((H36+J36)/C36,1))</f>
        <v/>
      </c>
      <c r="N36" s="1245"/>
      <c r="O36" s="1246"/>
      <c r="P36" s="1244" t="str">
        <f>IF(C36="","",F37+ROUNDDOWN((H37+J37)/C36,1))</f>
        <v/>
      </c>
      <c r="Q36" s="1245"/>
      <c r="R36" s="1246"/>
    </row>
    <row r="37" spans="2:19" ht="26.1" customHeight="1">
      <c r="B37" s="312" t="s">
        <v>56</v>
      </c>
      <c r="C37" s="1241"/>
      <c r="D37" s="1243"/>
      <c r="E37" s="313" t="str">
        <f>$F$9</f>
        <v>介護職員</v>
      </c>
      <c r="F37" s="314"/>
      <c r="G37" s="315" t="s">
        <v>36</v>
      </c>
      <c r="H37" s="314"/>
      <c r="I37" s="315" t="s">
        <v>992</v>
      </c>
      <c r="J37" s="314"/>
      <c r="K37" s="315" t="s">
        <v>992</v>
      </c>
      <c r="M37" s="1247"/>
      <c r="N37" s="1248"/>
      <c r="O37" s="1249"/>
      <c r="P37" s="1247"/>
      <c r="Q37" s="1248"/>
      <c r="R37" s="1249"/>
    </row>
    <row r="38" spans="2:19" ht="6.75" customHeight="1">
      <c r="B38" s="320"/>
      <c r="C38" s="321"/>
      <c r="D38" s="320"/>
      <c r="E38" s="322"/>
      <c r="F38" s="323"/>
      <c r="G38" s="324"/>
      <c r="H38" s="323"/>
      <c r="I38" s="324"/>
      <c r="J38" s="325"/>
      <c r="K38" s="326"/>
      <c r="L38" s="326"/>
      <c r="M38" s="327"/>
      <c r="N38" s="327"/>
      <c r="O38" s="327"/>
      <c r="P38" s="327"/>
      <c r="Q38" s="327"/>
      <c r="R38" s="327"/>
    </row>
    <row r="39" spans="2:19" ht="20.100000000000001" customHeight="1">
      <c r="H39" s="298"/>
      <c r="J39" s="1243" t="s">
        <v>1004</v>
      </c>
      <c r="K39" s="1243"/>
      <c r="L39" s="1243"/>
      <c r="M39" s="1247" t="str">
        <f>IF(SUM(M16:O37)=0,"",SUM(M16:O37))</f>
        <v/>
      </c>
      <c r="N39" s="1248"/>
      <c r="O39" s="1249"/>
      <c r="P39" s="1247" t="str">
        <f>IF(SUM(P16:R37)=0,"",SUM(P16:R37))</f>
        <v/>
      </c>
      <c r="Q39" s="1248"/>
      <c r="R39" s="1248"/>
      <c r="S39" s="328"/>
    </row>
    <row r="40" spans="2:19" ht="20.100000000000001" customHeight="1">
      <c r="H40" s="298"/>
      <c r="J40" s="1225" t="s">
        <v>1005</v>
      </c>
      <c r="K40" s="1225"/>
      <c r="L40" s="1225"/>
      <c r="M40" s="1226" t="str">
        <f>IF(M39="","",ROUNDDOWN(M39/$K$11,1))</f>
        <v/>
      </c>
      <c r="N40" s="1227"/>
      <c r="O40" s="1228"/>
      <c r="P40" s="1226" t="str">
        <f>IF(P39="","",ROUNDDOWN(P39/$K$11,1))</f>
        <v/>
      </c>
      <c r="Q40" s="1227"/>
      <c r="R40" s="1228"/>
    </row>
    <row r="41" spans="2:19" ht="18.75" customHeight="1">
      <c r="J41" s="1229" t="str">
        <f>$M$15</f>
        <v>介護福祉士</v>
      </c>
      <c r="K41" s="1230"/>
      <c r="L41" s="1230"/>
      <c r="M41" s="1230"/>
      <c r="N41" s="1230"/>
      <c r="O41" s="1231"/>
      <c r="P41" s="1232" t="str">
        <f>IF(M40="","",M40/P40)</f>
        <v/>
      </c>
      <c r="Q41" s="1233"/>
      <c r="R41" s="1234"/>
    </row>
    <row r="42" spans="2:19" ht="18.75" customHeight="1">
      <c r="J42" s="1238" t="s">
        <v>1006</v>
      </c>
      <c r="K42" s="1239"/>
      <c r="L42" s="1239"/>
      <c r="M42" s="1239"/>
      <c r="N42" s="1239"/>
      <c r="O42" s="1240"/>
      <c r="P42" s="1235"/>
      <c r="Q42" s="1236"/>
      <c r="R42" s="1237"/>
    </row>
    <row r="43" spans="2:19" ht="18.75" customHeight="1">
      <c r="J43" s="298"/>
      <c r="K43" s="298"/>
      <c r="L43" s="298"/>
      <c r="M43" s="298"/>
      <c r="N43" s="298"/>
      <c r="O43" s="298"/>
      <c r="P43" s="298"/>
      <c r="Q43" s="298"/>
      <c r="R43" s="329"/>
    </row>
    <row r="44" spans="2:19" ht="18.75" customHeight="1">
      <c r="B44" s="299" t="s">
        <v>12</v>
      </c>
      <c r="C44" s="1250" t="s">
        <v>1007</v>
      </c>
      <c r="D44" s="1250"/>
      <c r="E44" s="1250"/>
      <c r="F44" s="1250"/>
      <c r="G44" s="1250"/>
      <c r="H44" s="1250"/>
      <c r="I44" s="1250"/>
      <c r="J44" s="1250"/>
      <c r="K44" s="1250"/>
      <c r="M44" s="1251" t="s">
        <v>986</v>
      </c>
      <c r="N44" s="1252"/>
      <c r="O44" s="1252"/>
      <c r="P44" s="1252"/>
      <c r="Q44" s="1252"/>
      <c r="R44" s="1253"/>
    </row>
    <row r="45" spans="2:19" ht="79.5" customHeight="1">
      <c r="B45" s="305"/>
      <c r="C45" s="1254" t="s">
        <v>987</v>
      </c>
      <c r="D45" s="1254"/>
      <c r="E45" s="305"/>
      <c r="F45" s="1255" t="s">
        <v>988</v>
      </c>
      <c r="G45" s="1255"/>
      <c r="H45" s="1256" t="s">
        <v>989</v>
      </c>
      <c r="I45" s="1256"/>
      <c r="J45" s="1254" t="s">
        <v>990</v>
      </c>
      <c r="K45" s="1254"/>
      <c r="M45" s="1257" t="str">
        <f>F8</f>
        <v>介護福祉士</v>
      </c>
      <c r="N45" s="1258"/>
      <c r="O45" s="1259"/>
      <c r="P45" s="1257" t="str">
        <f>F9</f>
        <v>介護職員</v>
      </c>
      <c r="Q45" s="1258"/>
      <c r="R45" s="1259"/>
    </row>
    <row r="46" spans="2:19" ht="25.5" customHeight="1">
      <c r="B46" s="306" t="s">
        <v>991</v>
      </c>
      <c r="C46" s="1241"/>
      <c r="D46" s="1242" t="s">
        <v>992</v>
      </c>
      <c r="E46" s="330" t="str">
        <f>$F$8</f>
        <v>介護福祉士</v>
      </c>
      <c r="F46" s="308"/>
      <c r="G46" s="309" t="s">
        <v>36</v>
      </c>
      <c r="H46" s="308"/>
      <c r="I46" s="309" t="s">
        <v>992</v>
      </c>
      <c r="J46" s="308"/>
      <c r="K46" s="309" t="s">
        <v>992</v>
      </c>
      <c r="M46" s="1244" t="str">
        <f>IF(C46="","",F46+ROUNDDOWN((H46+J46)/C46,1))</f>
        <v/>
      </c>
      <c r="N46" s="1245"/>
      <c r="O46" s="1246"/>
      <c r="P46" s="1244" t="str">
        <f>IF(C46="","",F47+ROUNDDOWN((H47+J47)/C46,1))</f>
        <v/>
      </c>
      <c r="Q46" s="1245"/>
      <c r="R46" s="1246"/>
    </row>
    <row r="47" spans="2:19" ht="25.5" customHeight="1">
      <c r="B47" s="331" t="s">
        <v>995</v>
      </c>
      <c r="C47" s="1241"/>
      <c r="D47" s="1243"/>
      <c r="E47" s="332" t="str">
        <f>$F$9</f>
        <v>介護職員</v>
      </c>
      <c r="F47" s="314"/>
      <c r="G47" s="315" t="s">
        <v>36</v>
      </c>
      <c r="H47" s="314"/>
      <c r="I47" s="315" t="s">
        <v>992</v>
      </c>
      <c r="J47" s="314"/>
      <c r="K47" s="315" t="s">
        <v>992</v>
      </c>
      <c r="M47" s="1247"/>
      <c r="N47" s="1248"/>
      <c r="O47" s="1249"/>
      <c r="P47" s="1247"/>
      <c r="Q47" s="1248"/>
      <c r="R47" s="1249"/>
    </row>
    <row r="48" spans="2:19" ht="25.5" customHeight="1">
      <c r="B48" s="333"/>
      <c r="C48" s="1241"/>
      <c r="D48" s="1242" t="s">
        <v>992</v>
      </c>
      <c r="E48" s="334" t="str">
        <f>$F$8</f>
        <v>介護福祉士</v>
      </c>
      <c r="F48" s="318"/>
      <c r="G48" s="319" t="s">
        <v>36</v>
      </c>
      <c r="H48" s="308"/>
      <c r="I48" s="319" t="s">
        <v>992</v>
      </c>
      <c r="J48" s="308"/>
      <c r="K48" s="319" t="s">
        <v>992</v>
      </c>
      <c r="M48" s="1244" t="str">
        <f>IF(C48="","",F48+ROUNDDOWN((H48+J48)/C48,1))</f>
        <v/>
      </c>
      <c r="N48" s="1245"/>
      <c r="O48" s="1246"/>
      <c r="P48" s="1244" t="str">
        <f>IF(C48="","",F49+ROUNDDOWN((H49+J49)/C48,1))</f>
        <v/>
      </c>
      <c r="Q48" s="1245"/>
      <c r="R48" s="1246"/>
    </row>
    <row r="49" spans="2:18" ht="25.5" customHeight="1">
      <c r="B49" s="331" t="s">
        <v>47</v>
      </c>
      <c r="C49" s="1241"/>
      <c r="D49" s="1243"/>
      <c r="E49" s="332" t="str">
        <f>$F$9</f>
        <v>介護職員</v>
      </c>
      <c r="F49" s="314"/>
      <c r="G49" s="315" t="s">
        <v>36</v>
      </c>
      <c r="H49" s="314"/>
      <c r="I49" s="315" t="s">
        <v>992</v>
      </c>
      <c r="J49" s="314"/>
      <c r="K49" s="315" t="s">
        <v>992</v>
      </c>
      <c r="M49" s="1247"/>
      <c r="N49" s="1248"/>
      <c r="O49" s="1249"/>
      <c r="P49" s="1247"/>
      <c r="Q49" s="1248"/>
      <c r="R49" s="1249"/>
    </row>
    <row r="50" spans="2:18" ht="25.5" customHeight="1">
      <c r="B50" s="333"/>
      <c r="C50" s="1241"/>
      <c r="D50" s="1242" t="s">
        <v>992</v>
      </c>
      <c r="E50" s="334" t="str">
        <f>$F$8</f>
        <v>介護福祉士</v>
      </c>
      <c r="F50" s="318"/>
      <c r="G50" s="319" t="s">
        <v>36</v>
      </c>
      <c r="H50" s="308"/>
      <c r="I50" s="319" t="s">
        <v>992</v>
      </c>
      <c r="J50" s="308"/>
      <c r="K50" s="319" t="s">
        <v>992</v>
      </c>
      <c r="M50" s="1244" t="str">
        <f>IF(C50="","",F50+ROUNDDOWN((H50+J50)/C50,1))</f>
        <v/>
      </c>
      <c r="N50" s="1245"/>
      <c r="O50" s="1246"/>
      <c r="P50" s="1244" t="str">
        <f>IF(C50="","",F51+ROUNDDOWN((H51+J51)/C50,1))</f>
        <v/>
      </c>
      <c r="Q50" s="1245"/>
      <c r="R50" s="1246"/>
    </row>
    <row r="51" spans="2:18" ht="25.5" customHeight="1">
      <c r="B51" s="331" t="s">
        <v>48</v>
      </c>
      <c r="C51" s="1241"/>
      <c r="D51" s="1243"/>
      <c r="E51" s="332" t="str">
        <f>$F$9</f>
        <v>介護職員</v>
      </c>
      <c r="F51" s="314"/>
      <c r="G51" s="315" t="s">
        <v>36</v>
      </c>
      <c r="H51" s="314"/>
      <c r="I51" s="315" t="s">
        <v>992</v>
      </c>
      <c r="J51" s="314"/>
      <c r="K51" s="315" t="s">
        <v>992</v>
      </c>
      <c r="M51" s="1247"/>
      <c r="N51" s="1248"/>
      <c r="O51" s="1249"/>
      <c r="P51" s="1247"/>
      <c r="Q51" s="1248"/>
      <c r="R51" s="1249"/>
    </row>
    <row r="52" spans="2:18" ht="6.75" customHeight="1">
      <c r="J52" s="298"/>
      <c r="K52" s="298"/>
      <c r="L52" s="298"/>
      <c r="M52" s="298"/>
      <c r="N52" s="298"/>
      <c r="O52" s="298"/>
      <c r="P52" s="298"/>
      <c r="Q52" s="298"/>
      <c r="R52" s="329"/>
    </row>
    <row r="53" spans="2:18" ht="20.100000000000001" customHeight="1">
      <c r="J53" s="1225" t="s">
        <v>1004</v>
      </c>
      <c r="K53" s="1225"/>
      <c r="L53" s="1225"/>
      <c r="M53" s="1226" t="str">
        <f>IF(SUM(M46:O51)=0,"",SUM(M46:O51))</f>
        <v/>
      </c>
      <c r="N53" s="1227"/>
      <c r="O53" s="1228"/>
      <c r="P53" s="1226" t="str">
        <f>IF(SUM(P46:R51)=0,"",SUM(P46:R51))</f>
        <v/>
      </c>
      <c r="Q53" s="1227"/>
      <c r="R53" s="1228"/>
    </row>
    <row r="54" spans="2:18" ht="20.100000000000001" customHeight="1">
      <c r="J54" s="1225" t="s">
        <v>1005</v>
      </c>
      <c r="K54" s="1225"/>
      <c r="L54" s="1225"/>
      <c r="M54" s="1226" t="str">
        <f>IF(M53="","",ROUNDDOWN(M53/3,1))</f>
        <v/>
      </c>
      <c r="N54" s="1227"/>
      <c r="O54" s="1228"/>
      <c r="P54" s="1226" t="str">
        <f>IF(P53="","",ROUNDDOWN(P53/3,1))</f>
        <v/>
      </c>
      <c r="Q54" s="1227"/>
      <c r="R54" s="1228"/>
    </row>
    <row r="55" spans="2:18" ht="18.75" customHeight="1">
      <c r="J55" s="1229" t="str">
        <f>$M$15</f>
        <v>介護福祉士</v>
      </c>
      <c r="K55" s="1230"/>
      <c r="L55" s="1230"/>
      <c r="M55" s="1230"/>
      <c r="N55" s="1230"/>
      <c r="O55" s="1231"/>
      <c r="P55" s="1232" t="str">
        <f>IF(M54="","",M54/P54)</f>
        <v/>
      </c>
      <c r="Q55" s="1233"/>
      <c r="R55" s="1234"/>
    </row>
    <row r="56" spans="2:18" ht="18.75" customHeight="1">
      <c r="J56" s="1238" t="s">
        <v>1006</v>
      </c>
      <c r="K56" s="1239"/>
      <c r="L56" s="1239"/>
      <c r="M56" s="1239"/>
      <c r="N56" s="1239"/>
      <c r="O56" s="1240"/>
      <c r="P56" s="1235"/>
      <c r="Q56" s="1236"/>
      <c r="R56" s="1237"/>
    </row>
    <row r="57" spans="2:18" ht="18.75" customHeight="1">
      <c r="J57" s="298"/>
      <c r="K57" s="298"/>
      <c r="L57" s="298"/>
      <c r="M57" s="298"/>
      <c r="N57" s="298"/>
      <c r="O57" s="298"/>
      <c r="P57" s="298"/>
      <c r="Q57" s="298"/>
      <c r="R57" s="329"/>
    </row>
    <row r="59" spans="2:18">
      <c r="B59" s="296" t="s">
        <v>45</v>
      </c>
    </row>
    <row r="60" spans="2:18">
      <c r="B60" s="1223" t="s">
        <v>1008</v>
      </c>
      <c r="C60" s="1223"/>
      <c r="D60" s="1223"/>
      <c r="E60" s="1223"/>
      <c r="F60" s="1223"/>
      <c r="G60" s="1223"/>
      <c r="H60" s="1223"/>
      <c r="I60" s="1223"/>
      <c r="J60" s="1223"/>
      <c r="K60" s="1223"/>
      <c r="L60" s="1223"/>
      <c r="M60" s="1223"/>
      <c r="N60" s="1223"/>
      <c r="O60" s="1223"/>
      <c r="P60" s="1223"/>
      <c r="Q60" s="1223"/>
      <c r="R60" s="1223"/>
    </row>
    <row r="61" spans="2:18">
      <c r="B61" s="1223" t="s">
        <v>1009</v>
      </c>
      <c r="C61" s="1223"/>
      <c r="D61" s="1223"/>
      <c r="E61" s="1223"/>
      <c r="F61" s="1223"/>
      <c r="G61" s="1223"/>
      <c r="H61" s="1223"/>
      <c r="I61" s="1223"/>
      <c r="J61" s="1223"/>
      <c r="K61" s="1223"/>
      <c r="L61" s="1223"/>
      <c r="M61" s="1223"/>
      <c r="N61" s="1223"/>
      <c r="O61" s="1223"/>
      <c r="P61" s="1223"/>
      <c r="Q61" s="1223"/>
      <c r="R61" s="1223"/>
    </row>
    <row r="62" spans="2:18">
      <c r="B62" s="1223" t="s">
        <v>1010</v>
      </c>
      <c r="C62" s="1223"/>
      <c r="D62" s="1223"/>
      <c r="E62" s="1223"/>
      <c r="F62" s="1223"/>
      <c r="G62" s="1223"/>
      <c r="H62" s="1223"/>
      <c r="I62" s="1223"/>
      <c r="J62" s="1223"/>
      <c r="K62" s="1223"/>
      <c r="L62" s="1223"/>
      <c r="M62" s="1223"/>
      <c r="N62" s="1223"/>
      <c r="O62" s="1223"/>
      <c r="P62" s="1223"/>
      <c r="Q62" s="1223"/>
      <c r="R62" s="1223"/>
    </row>
    <row r="63" spans="2:18">
      <c r="B63" s="335" t="s">
        <v>1011</v>
      </c>
      <c r="C63" s="335"/>
      <c r="D63" s="335"/>
      <c r="E63" s="335"/>
      <c r="F63" s="335"/>
      <c r="G63" s="335"/>
      <c r="H63" s="335"/>
      <c r="I63" s="335"/>
      <c r="J63" s="335"/>
      <c r="K63" s="335"/>
      <c r="L63" s="335"/>
      <c r="M63" s="335"/>
      <c r="N63" s="335"/>
      <c r="O63" s="335"/>
      <c r="P63" s="335"/>
      <c r="Q63" s="335"/>
      <c r="R63" s="335"/>
    </row>
    <row r="64" spans="2:18">
      <c r="B64" s="1223" t="s">
        <v>1012</v>
      </c>
      <c r="C64" s="1223"/>
      <c r="D64" s="1223"/>
      <c r="E64" s="1223"/>
      <c r="F64" s="1223"/>
      <c r="G64" s="1223"/>
      <c r="H64" s="1223"/>
      <c r="I64" s="1223"/>
      <c r="J64" s="1223"/>
      <c r="K64" s="1223"/>
      <c r="L64" s="1223"/>
      <c r="M64" s="1223"/>
      <c r="N64" s="1223"/>
      <c r="O64" s="1223"/>
      <c r="P64" s="1223"/>
      <c r="Q64" s="1223"/>
      <c r="R64" s="1223"/>
    </row>
    <row r="65" spans="2:18">
      <c r="B65" s="1223" t="s">
        <v>1013</v>
      </c>
      <c r="C65" s="1223"/>
      <c r="D65" s="1223"/>
      <c r="E65" s="1223"/>
      <c r="F65" s="1223"/>
      <c r="G65" s="1223"/>
      <c r="H65" s="1223"/>
      <c r="I65" s="1223"/>
      <c r="J65" s="1223"/>
      <c r="K65" s="1223"/>
      <c r="L65" s="1223"/>
      <c r="M65" s="1223"/>
      <c r="N65" s="1223"/>
      <c r="O65" s="1223"/>
      <c r="P65" s="1223"/>
      <c r="Q65" s="1223"/>
      <c r="R65" s="1223"/>
    </row>
    <row r="66" spans="2:18">
      <c r="B66" s="1223" t="s">
        <v>1014</v>
      </c>
      <c r="C66" s="1223"/>
      <c r="D66" s="1223"/>
      <c r="E66" s="1223"/>
      <c r="F66" s="1223"/>
      <c r="G66" s="1223"/>
      <c r="H66" s="1223"/>
      <c r="I66" s="1223"/>
      <c r="J66" s="1223"/>
      <c r="K66" s="1223"/>
      <c r="L66" s="1223"/>
      <c r="M66" s="1223"/>
      <c r="N66" s="1223"/>
      <c r="O66" s="1223"/>
      <c r="P66" s="1223"/>
      <c r="Q66" s="1223"/>
      <c r="R66" s="1223"/>
    </row>
    <row r="67" spans="2:18">
      <c r="B67" s="1223" t="s">
        <v>1015</v>
      </c>
      <c r="C67" s="1223"/>
      <c r="D67" s="1223"/>
      <c r="E67" s="1223"/>
      <c r="F67" s="1223"/>
      <c r="G67" s="1223"/>
      <c r="H67" s="1223"/>
      <c r="I67" s="1223"/>
      <c r="J67" s="1223"/>
      <c r="K67" s="1223"/>
      <c r="L67" s="1223"/>
      <c r="M67" s="1223"/>
      <c r="N67" s="1223"/>
      <c r="O67" s="1223"/>
      <c r="P67" s="1223"/>
      <c r="Q67" s="1223"/>
      <c r="R67" s="1223"/>
    </row>
    <row r="68" spans="2:18">
      <c r="B68" s="1223" t="s">
        <v>1016</v>
      </c>
      <c r="C68" s="1223"/>
      <c r="D68" s="1223"/>
      <c r="E68" s="1223"/>
      <c r="F68" s="1223"/>
      <c r="G68" s="1223"/>
      <c r="H68" s="1223"/>
      <c r="I68" s="1223"/>
      <c r="J68" s="1223"/>
      <c r="K68" s="1223"/>
      <c r="L68" s="1223"/>
      <c r="M68" s="1223"/>
      <c r="N68" s="1223"/>
      <c r="O68" s="1223"/>
      <c r="P68" s="1223"/>
      <c r="Q68" s="1223"/>
      <c r="R68" s="1223"/>
    </row>
    <row r="69" spans="2:18">
      <c r="B69" s="1223" t="s">
        <v>1017</v>
      </c>
      <c r="C69" s="1223"/>
      <c r="D69" s="1223"/>
      <c r="E69" s="1223"/>
      <c r="F69" s="1223"/>
      <c r="G69" s="1223"/>
      <c r="H69" s="1223"/>
      <c r="I69" s="1223"/>
      <c r="J69" s="1223"/>
      <c r="K69" s="1223"/>
      <c r="L69" s="1223"/>
      <c r="M69" s="1223"/>
      <c r="N69" s="1223"/>
      <c r="O69" s="1223"/>
      <c r="P69" s="1223"/>
      <c r="Q69" s="1223"/>
      <c r="R69" s="1223"/>
    </row>
    <row r="70" spans="2:18">
      <c r="B70" s="1223" t="s">
        <v>1018</v>
      </c>
      <c r="C70" s="1223"/>
      <c r="D70" s="1223"/>
      <c r="E70" s="1223"/>
      <c r="F70" s="1223"/>
      <c r="G70" s="1223"/>
      <c r="H70" s="1223"/>
      <c r="I70" s="1223"/>
      <c r="J70" s="1223"/>
      <c r="K70" s="1223"/>
      <c r="L70" s="1223"/>
      <c r="M70" s="1223"/>
      <c r="N70" s="1223"/>
      <c r="O70" s="1223"/>
      <c r="P70" s="1223"/>
      <c r="Q70" s="1223"/>
      <c r="R70" s="1223"/>
    </row>
    <row r="71" spans="2:18">
      <c r="B71" s="1223" t="s">
        <v>1019</v>
      </c>
      <c r="C71" s="1223"/>
      <c r="D71" s="1223"/>
      <c r="E71" s="1223"/>
      <c r="F71" s="1223"/>
      <c r="G71" s="1223"/>
      <c r="H71" s="1223"/>
      <c r="I71" s="1223"/>
      <c r="J71" s="1223"/>
      <c r="K71" s="1223"/>
      <c r="L71" s="1223"/>
      <c r="M71" s="1223"/>
      <c r="N71" s="1223"/>
      <c r="O71" s="1223"/>
      <c r="P71" s="1223"/>
      <c r="Q71" s="1223"/>
      <c r="R71" s="1223"/>
    </row>
    <row r="72" spans="2:18">
      <c r="B72" s="1223" t="s">
        <v>1020</v>
      </c>
      <c r="C72" s="1223"/>
      <c r="D72" s="1223"/>
      <c r="E72" s="1223"/>
      <c r="F72" s="1223"/>
      <c r="G72" s="1223"/>
      <c r="H72" s="1223"/>
      <c r="I72" s="1223"/>
      <c r="J72" s="1223"/>
      <c r="K72" s="1223"/>
      <c r="L72" s="1223"/>
      <c r="M72" s="1223"/>
      <c r="N72" s="1223"/>
      <c r="O72" s="1223"/>
      <c r="P72" s="1223"/>
      <c r="Q72" s="1223"/>
      <c r="R72" s="1223"/>
    </row>
    <row r="73" spans="2:18">
      <c r="B73" s="1223" t="s">
        <v>1021</v>
      </c>
      <c r="C73" s="1223"/>
      <c r="D73" s="1223"/>
      <c r="E73" s="1223"/>
      <c r="F73" s="1223"/>
      <c r="G73" s="1223"/>
      <c r="H73" s="1223"/>
      <c r="I73" s="1223"/>
      <c r="J73" s="1223"/>
      <c r="K73" s="1223"/>
      <c r="L73" s="1223"/>
      <c r="M73" s="1223"/>
      <c r="N73" s="1223"/>
      <c r="O73" s="1223"/>
      <c r="P73" s="1223"/>
      <c r="Q73" s="1223"/>
      <c r="R73" s="1223"/>
    </row>
    <row r="74" spans="2:18">
      <c r="B74" s="1223" t="s">
        <v>1022</v>
      </c>
      <c r="C74" s="1223"/>
      <c r="D74" s="1223"/>
      <c r="E74" s="1223"/>
      <c r="F74" s="1223"/>
      <c r="G74" s="1223"/>
      <c r="H74" s="1223"/>
      <c r="I74" s="1223"/>
      <c r="J74" s="1223"/>
      <c r="K74" s="1223"/>
      <c r="L74" s="1223"/>
      <c r="M74" s="1223"/>
      <c r="N74" s="1223"/>
      <c r="O74" s="1223"/>
      <c r="P74" s="1223"/>
      <c r="Q74" s="1223"/>
      <c r="R74" s="1223"/>
    </row>
    <row r="75" spans="2:18">
      <c r="B75" s="1223" t="s">
        <v>1023</v>
      </c>
      <c r="C75" s="1223"/>
      <c r="D75" s="1223"/>
      <c r="E75" s="1223"/>
      <c r="F75" s="1223"/>
      <c r="G75" s="1223"/>
      <c r="H75" s="1223"/>
      <c r="I75" s="1223"/>
      <c r="J75" s="1223"/>
      <c r="K75" s="1223"/>
      <c r="L75" s="1223"/>
      <c r="M75" s="1223"/>
      <c r="N75" s="1223"/>
      <c r="O75" s="1223"/>
      <c r="P75" s="1223"/>
      <c r="Q75" s="1223"/>
      <c r="R75" s="1223"/>
    </row>
    <row r="76" spans="2:18">
      <c r="B76" s="1223" t="s">
        <v>1024</v>
      </c>
      <c r="C76" s="1223"/>
      <c r="D76" s="1223"/>
      <c r="E76" s="1223"/>
      <c r="F76" s="1223"/>
      <c r="G76" s="1223"/>
      <c r="H76" s="1223"/>
      <c r="I76" s="1223"/>
      <c r="J76" s="1223"/>
      <c r="K76" s="1223"/>
      <c r="L76" s="1223"/>
      <c r="M76" s="1223"/>
      <c r="N76" s="1223"/>
      <c r="O76" s="1223"/>
      <c r="P76" s="1223"/>
      <c r="Q76" s="1223"/>
      <c r="R76" s="1223"/>
    </row>
    <row r="77" spans="2:18">
      <c r="B77" s="1223" t="s">
        <v>1025</v>
      </c>
      <c r="C77" s="1223"/>
      <c r="D77" s="1223"/>
      <c r="E77" s="1223"/>
      <c r="F77" s="1223"/>
      <c r="G77" s="1223"/>
      <c r="H77" s="1223"/>
      <c r="I77" s="1223"/>
      <c r="J77" s="1223"/>
      <c r="K77" s="1223"/>
      <c r="L77" s="1223"/>
      <c r="M77" s="1223"/>
      <c r="N77" s="1223"/>
      <c r="O77" s="1223"/>
      <c r="P77" s="1223"/>
      <c r="Q77" s="1223"/>
      <c r="R77" s="1223"/>
    </row>
    <row r="78" spans="2:18">
      <c r="B78" s="1223" t="s">
        <v>1026</v>
      </c>
      <c r="C78" s="1223"/>
      <c r="D78" s="1223"/>
      <c r="E78" s="1223"/>
      <c r="F78" s="1223"/>
      <c r="G78" s="1223"/>
      <c r="H78" s="1223"/>
      <c r="I78" s="1223"/>
      <c r="J78" s="1223"/>
      <c r="K78" s="1223"/>
      <c r="L78" s="1223"/>
      <c r="M78" s="1223"/>
      <c r="N78" s="1223"/>
      <c r="O78" s="1223"/>
      <c r="P78" s="1223"/>
      <c r="Q78" s="1223"/>
      <c r="R78" s="1223"/>
    </row>
    <row r="79" spans="2:18">
      <c r="B79" s="1223" t="s">
        <v>1027</v>
      </c>
      <c r="C79" s="1223"/>
      <c r="D79" s="1223"/>
      <c r="E79" s="1223"/>
      <c r="F79" s="1223"/>
      <c r="G79" s="1223"/>
      <c r="H79" s="1223"/>
      <c r="I79" s="1223"/>
      <c r="J79" s="1223"/>
      <c r="K79" s="1223"/>
      <c r="L79" s="1223"/>
      <c r="M79" s="1223"/>
      <c r="N79" s="1223"/>
      <c r="O79" s="1223"/>
      <c r="P79" s="1223"/>
      <c r="Q79" s="1223"/>
      <c r="R79" s="1223"/>
    </row>
    <row r="80" spans="2:18">
      <c r="B80" s="1223" t="s">
        <v>1028</v>
      </c>
      <c r="C80" s="1223"/>
      <c r="D80" s="1223"/>
      <c r="E80" s="1223"/>
      <c r="F80" s="1223"/>
      <c r="G80" s="1223"/>
      <c r="H80" s="1223"/>
      <c r="I80" s="1223"/>
      <c r="J80" s="1223"/>
      <c r="K80" s="1223"/>
      <c r="L80" s="1223"/>
      <c r="M80" s="1223"/>
      <c r="N80" s="1223"/>
      <c r="O80" s="1223"/>
      <c r="P80" s="1223"/>
      <c r="Q80" s="1223"/>
      <c r="R80" s="1223"/>
    </row>
    <row r="81" spans="2:18">
      <c r="B81" s="1223" t="s">
        <v>1029</v>
      </c>
      <c r="C81" s="1223"/>
      <c r="D81" s="1223"/>
      <c r="E81" s="1223"/>
      <c r="F81" s="1223"/>
      <c r="G81" s="1223"/>
      <c r="H81" s="1223"/>
      <c r="I81" s="1223"/>
      <c r="J81" s="1223"/>
      <c r="K81" s="1223"/>
      <c r="L81" s="1223"/>
      <c r="M81" s="1223"/>
      <c r="N81" s="1223"/>
      <c r="O81" s="1223"/>
      <c r="P81" s="1223"/>
      <c r="Q81" s="1223"/>
      <c r="R81" s="1223"/>
    </row>
    <row r="82" spans="2:18">
      <c r="B82" s="1223" t="s">
        <v>1030</v>
      </c>
      <c r="C82" s="1223"/>
      <c r="D82" s="1223"/>
      <c r="E82" s="1223"/>
      <c r="F82" s="1223"/>
      <c r="G82" s="1223"/>
      <c r="H82" s="1223"/>
      <c r="I82" s="1223"/>
      <c r="J82" s="1223"/>
      <c r="K82" s="1223"/>
      <c r="L82" s="1223"/>
      <c r="M82" s="1223"/>
      <c r="N82" s="1223"/>
      <c r="O82" s="1223"/>
      <c r="P82" s="1223"/>
      <c r="Q82" s="1223"/>
      <c r="R82" s="1223"/>
    </row>
    <row r="83" spans="2:18">
      <c r="B83" s="1224" t="s">
        <v>1031</v>
      </c>
      <c r="C83" s="1223"/>
      <c r="D83" s="1223"/>
      <c r="E83" s="1223"/>
      <c r="F83" s="1223"/>
      <c r="G83" s="1223"/>
      <c r="H83" s="1223"/>
      <c r="I83" s="1223"/>
      <c r="J83" s="1223"/>
      <c r="K83" s="1223"/>
      <c r="L83" s="1223"/>
      <c r="M83" s="1223"/>
      <c r="N83" s="1223"/>
      <c r="O83" s="1223"/>
      <c r="P83" s="1223"/>
      <c r="Q83" s="1223"/>
      <c r="R83" s="1223"/>
    </row>
    <row r="84" spans="2:18">
      <c r="B84" s="1223" t="s">
        <v>1032</v>
      </c>
      <c r="C84" s="1223"/>
      <c r="D84" s="1223"/>
      <c r="E84" s="1223"/>
      <c r="F84" s="1223"/>
      <c r="G84" s="1223"/>
      <c r="H84" s="1223"/>
      <c r="I84" s="1223"/>
      <c r="J84" s="1223"/>
      <c r="K84" s="1223"/>
      <c r="L84" s="1223"/>
      <c r="M84" s="1223"/>
      <c r="N84" s="1223"/>
      <c r="O84" s="1223"/>
      <c r="P84" s="1223"/>
      <c r="Q84" s="1223"/>
      <c r="R84" s="1223"/>
    </row>
    <row r="85" spans="2:18">
      <c r="B85" s="1223" t="s">
        <v>1033</v>
      </c>
      <c r="C85" s="1223"/>
      <c r="D85" s="1223"/>
      <c r="E85" s="1223"/>
      <c r="F85" s="1223"/>
      <c r="G85" s="1223"/>
      <c r="H85" s="1223"/>
      <c r="I85" s="1223"/>
      <c r="J85" s="1223"/>
      <c r="K85" s="1223"/>
      <c r="L85" s="1223"/>
      <c r="M85" s="1223"/>
      <c r="N85" s="1223"/>
      <c r="O85" s="1223"/>
      <c r="P85" s="1223"/>
      <c r="Q85" s="1223"/>
      <c r="R85" s="1223"/>
    </row>
    <row r="86" spans="2:18">
      <c r="B86" s="1223"/>
      <c r="C86" s="1223"/>
      <c r="D86" s="1223"/>
      <c r="E86" s="1223"/>
      <c r="F86" s="1223"/>
      <c r="G86" s="1223"/>
      <c r="H86" s="1223"/>
      <c r="I86" s="1223"/>
      <c r="J86" s="1223"/>
      <c r="K86" s="1223"/>
      <c r="L86" s="1223"/>
      <c r="M86" s="1223"/>
      <c r="N86" s="1223"/>
      <c r="O86" s="1223"/>
      <c r="P86" s="1223"/>
      <c r="Q86" s="1223"/>
      <c r="R86" s="1223"/>
    </row>
    <row r="87" spans="2:18">
      <c r="B87" s="1223"/>
      <c r="C87" s="1223"/>
      <c r="D87" s="1223"/>
      <c r="E87" s="1223"/>
      <c r="F87" s="1223"/>
      <c r="G87" s="1223"/>
      <c r="H87" s="1223"/>
      <c r="I87" s="1223"/>
      <c r="J87" s="1223"/>
      <c r="K87" s="1223"/>
      <c r="L87" s="1223"/>
      <c r="M87" s="1223"/>
      <c r="N87" s="1223"/>
      <c r="O87" s="1223"/>
      <c r="P87" s="1223"/>
      <c r="Q87" s="1223"/>
      <c r="R87" s="1223"/>
    </row>
    <row r="88" spans="2:18">
      <c r="B88" s="1223"/>
      <c r="C88" s="1223"/>
      <c r="D88" s="1223"/>
      <c r="E88" s="1223"/>
      <c r="F88" s="1223"/>
      <c r="G88" s="1223"/>
      <c r="H88" s="1223"/>
      <c r="I88" s="1223"/>
      <c r="J88" s="1223"/>
      <c r="K88" s="1223"/>
      <c r="L88" s="1223"/>
      <c r="M88" s="1223"/>
      <c r="N88" s="1223"/>
      <c r="O88" s="1223"/>
      <c r="P88" s="1223"/>
      <c r="Q88" s="1223"/>
      <c r="R88" s="1223"/>
    </row>
    <row r="89" spans="2:18">
      <c r="B89" s="1223"/>
      <c r="C89" s="1223"/>
      <c r="D89" s="1223"/>
      <c r="E89" s="1223"/>
      <c r="F89" s="1223"/>
      <c r="G89" s="1223"/>
      <c r="H89" s="1223"/>
      <c r="I89" s="1223"/>
      <c r="J89" s="1223"/>
      <c r="K89" s="1223"/>
      <c r="L89" s="1223"/>
      <c r="M89" s="1223"/>
      <c r="N89" s="1223"/>
      <c r="O89" s="1223"/>
      <c r="P89" s="1223"/>
      <c r="Q89" s="1223"/>
      <c r="R89" s="1223"/>
    </row>
    <row r="90" spans="2:18">
      <c r="B90" s="1223"/>
      <c r="C90" s="1223"/>
      <c r="D90" s="1223"/>
      <c r="E90" s="1223"/>
      <c r="F90" s="1223"/>
      <c r="G90" s="1223"/>
      <c r="H90" s="1223"/>
      <c r="I90" s="1223"/>
      <c r="J90" s="1223"/>
      <c r="K90" s="1223"/>
      <c r="L90" s="1223"/>
      <c r="M90" s="1223"/>
      <c r="N90" s="1223"/>
      <c r="O90" s="1223"/>
      <c r="P90" s="1223"/>
      <c r="Q90" s="1223"/>
      <c r="R90" s="1223"/>
    </row>
    <row r="91" spans="2:18">
      <c r="B91" s="1223"/>
      <c r="C91" s="1223"/>
      <c r="D91" s="1223"/>
      <c r="E91" s="1223"/>
      <c r="F91" s="1223"/>
      <c r="G91" s="1223"/>
      <c r="H91" s="1223"/>
      <c r="I91" s="1223"/>
      <c r="J91" s="1223"/>
      <c r="K91" s="1223"/>
      <c r="L91" s="1223"/>
      <c r="M91" s="1223"/>
      <c r="N91" s="1223"/>
      <c r="O91" s="1223"/>
      <c r="P91" s="1223"/>
      <c r="Q91" s="1223"/>
      <c r="R91" s="1223"/>
    </row>
    <row r="92" spans="2:18">
      <c r="B92" s="1223"/>
      <c r="C92" s="1223"/>
      <c r="D92" s="1223"/>
      <c r="E92" s="1223"/>
      <c r="F92" s="1223"/>
      <c r="G92" s="1223"/>
      <c r="H92" s="1223"/>
      <c r="I92" s="1223"/>
      <c r="J92" s="1223"/>
      <c r="K92" s="1223"/>
      <c r="L92" s="1223"/>
      <c r="M92" s="1223"/>
      <c r="N92" s="1223"/>
      <c r="O92" s="1223"/>
      <c r="P92" s="1223"/>
      <c r="Q92" s="1223"/>
      <c r="R92" s="1223"/>
    </row>
    <row r="93" spans="2:18">
      <c r="B93" s="1223"/>
      <c r="C93" s="1223"/>
      <c r="D93" s="1223"/>
      <c r="E93" s="1223"/>
      <c r="F93" s="1223"/>
      <c r="G93" s="1223"/>
      <c r="H93" s="1223"/>
      <c r="I93" s="1223"/>
      <c r="J93" s="1223"/>
      <c r="K93" s="1223"/>
      <c r="L93" s="1223"/>
      <c r="M93" s="1223"/>
      <c r="N93" s="1223"/>
      <c r="O93" s="1223"/>
      <c r="P93" s="1223"/>
      <c r="Q93" s="1223"/>
      <c r="R93" s="1223"/>
    </row>
    <row r="94" spans="2:18">
      <c r="B94" s="1223"/>
      <c r="C94" s="1223"/>
      <c r="D94" s="1223"/>
      <c r="E94" s="1223"/>
      <c r="F94" s="1223"/>
      <c r="G94" s="1223"/>
      <c r="H94" s="1223"/>
      <c r="I94" s="1223"/>
      <c r="J94" s="1223"/>
      <c r="K94" s="1223"/>
      <c r="L94" s="1223"/>
      <c r="M94" s="1223"/>
      <c r="N94" s="1223"/>
      <c r="O94" s="1223"/>
      <c r="P94" s="1223"/>
      <c r="Q94" s="1223"/>
      <c r="R94" s="1223"/>
    </row>
    <row r="122" spans="1:7">
      <c r="A122" s="326"/>
      <c r="C122" s="326"/>
      <c r="D122" s="326"/>
      <c r="E122" s="326"/>
      <c r="F122" s="326"/>
      <c r="G122" s="326"/>
    </row>
    <row r="123" spans="1:7">
      <c r="C123" s="324"/>
    </row>
    <row r="151" spans="1:1">
      <c r="A151" s="326"/>
    </row>
    <row r="187" spans="1:1">
      <c r="A187" s="336"/>
    </row>
    <row r="238" spans="1:1">
      <c r="A238" s="336"/>
    </row>
    <row r="287" spans="1:1">
      <c r="A287" s="336"/>
    </row>
    <row r="314" spans="1:1">
      <c r="A314" s="326"/>
    </row>
    <row r="364" spans="1:1">
      <c r="A364" s="336"/>
    </row>
    <row r="388" spans="1:1">
      <c r="A388" s="326"/>
    </row>
    <row r="416" spans="1:1">
      <c r="A416" s="326"/>
    </row>
    <row r="444" spans="1:1">
      <c r="A444" s="326"/>
    </row>
    <row r="468" spans="1:1">
      <c r="A468" s="326"/>
    </row>
    <row r="497" spans="1:1">
      <c r="A497" s="326"/>
    </row>
    <row r="526" spans="1:1">
      <c r="A526" s="326"/>
    </row>
    <row r="575" spans="1:1">
      <c r="A575" s="336"/>
    </row>
    <row r="606" spans="1:1">
      <c r="A606" s="336"/>
    </row>
    <row r="650" spans="1:1">
      <c r="A650" s="336"/>
    </row>
    <row r="686" spans="1:1">
      <c r="A686" s="326"/>
    </row>
    <row r="725" spans="1:1">
      <c r="A725" s="336"/>
    </row>
    <row r="754" spans="1:1">
      <c r="A754" s="336"/>
    </row>
    <row r="793" spans="1:1">
      <c r="A793" s="336"/>
    </row>
    <row r="832" spans="1:1">
      <c r="A832" s="336"/>
    </row>
    <row r="860" spans="1:1">
      <c r="A860" s="336"/>
    </row>
    <row r="900" spans="1:1">
      <c r="A900" s="336"/>
    </row>
    <row r="940" spans="1:1">
      <c r="A940" s="336"/>
    </row>
    <row r="969" spans="1:1">
      <c r="A969" s="33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6"/>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51181102362204722" right="0.31496062992125984" top="0.35433070866141736" bottom="0.15748031496062992" header="0.31496062992125984" footer="0.31496062992125984"/>
  <pageSetup paperSize="9" scale="4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6"/>
  <sheetViews>
    <sheetView workbookViewId="0">
      <selection activeCell="A9" sqref="A9"/>
    </sheetView>
  </sheetViews>
  <sheetFormatPr defaultRowHeight="15.75"/>
  <cols>
    <col min="1" max="1" width="46.5" style="227" customWidth="1"/>
    <col min="2" max="5" width="9" style="228"/>
    <col min="6" max="6" width="27.5" style="228" customWidth="1"/>
    <col min="7" max="7" width="29.625" style="229" bestFit="1" customWidth="1"/>
    <col min="8" max="16384" width="9" style="230"/>
  </cols>
  <sheetData>
    <row r="1" spans="1:7">
      <c r="A1" s="227" t="s">
        <v>252</v>
      </c>
    </row>
    <row r="2" spans="1:7">
      <c r="A2" s="592" t="s">
        <v>0</v>
      </c>
      <c r="B2" s="593" t="s">
        <v>1036</v>
      </c>
      <c r="C2" s="593"/>
      <c r="D2" s="593"/>
      <c r="E2" s="593"/>
      <c r="F2" s="593"/>
      <c r="G2" s="592" t="s">
        <v>5</v>
      </c>
    </row>
    <row r="3" spans="1:7" ht="31.5">
      <c r="A3" s="592"/>
      <c r="B3" s="231" t="s">
        <v>143</v>
      </c>
      <c r="C3" s="232" t="s">
        <v>1</v>
      </c>
      <c r="D3" s="231" t="s">
        <v>821</v>
      </c>
      <c r="E3" s="233" t="s">
        <v>819</v>
      </c>
      <c r="F3" s="232" t="s">
        <v>3</v>
      </c>
      <c r="G3" s="592"/>
    </row>
    <row r="4" spans="1:7" ht="31.5">
      <c r="A4" s="234" t="s">
        <v>253</v>
      </c>
      <c r="B4" s="235" t="s">
        <v>2</v>
      </c>
      <c r="C4" s="235" t="s">
        <v>2</v>
      </c>
      <c r="D4" s="235"/>
      <c r="E4" s="235"/>
      <c r="F4" s="236" t="s">
        <v>764</v>
      </c>
      <c r="G4" s="237"/>
    </row>
    <row r="5" spans="1:7" ht="31.5">
      <c r="A5" s="234" t="s">
        <v>820</v>
      </c>
      <c r="B5" s="235"/>
      <c r="C5" s="235"/>
      <c r="D5" s="235"/>
      <c r="E5" s="235"/>
      <c r="F5" s="236" t="s">
        <v>765</v>
      </c>
      <c r="G5" s="237"/>
    </row>
    <row r="6" spans="1:7">
      <c r="A6" s="238" t="s">
        <v>254</v>
      </c>
      <c r="B6" s="235" t="s">
        <v>2</v>
      </c>
      <c r="C6" s="235" t="s">
        <v>2</v>
      </c>
      <c r="D6" s="235"/>
      <c r="E6" s="235"/>
      <c r="F6" s="235"/>
      <c r="G6" s="239"/>
    </row>
    <row r="7" spans="1:7" ht="141.75">
      <c r="A7" s="238" t="s">
        <v>255</v>
      </c>
      <c r="B7" s="235" t="s">
        <v>2</v>
      </c>
      <c r="C7" s="235" t="s">
        <v>2</v>
      </c>
      <c r="D7" s="235"/>
      <c r="E7" s="235"/>
      <c r="F7" s="239" t="s">
        <v>1037</v>
      </c>
      <c r="G7" s="239" t="s">
        <v>1038</v>
      </c>
    </row>
    <row r="8" spans="1:7">
      <c r="A8" s="238" t="s">
        <v>256</v>
      </c>
      <c r="B8" s="235" t="s">
        <v>2</v>
      </c>
      <c r="C8" s="235" t="s">
        <v>2</v>
      </c>
      <c r="D8" s="235"/>
      <c r="E8" s="235"/>
      <c r="F8" s="235"/>
      <c r="G8" s="239"/>
    </row>
    <row r="9" spans="1:7" ht="31.5">
      <c r="A9" s="238" t="s">
        <v>257</v>
      </c>
      <c r="B9" s="235" t="s">
        <v>2</v>
      </c>
      <c r="C9" s="235" t="s">
        <v>2</v>
      </c>
      <c r="D9" s="235" t="s">
        <v>2</v>
      </c>
      <c r="E9" s="235"/>
      <c r="F9" s="235"/>
      <c r="G9" s="239" t="s">
        <v>258</v>
      </c>
    </row>
    <row r="10" spans="1:7" ht="63">
      <c r="A10" s="240" t="s">
        <v>264</v>
      </c>
      <c r="B10" s="235" t="s">
        <v>2</v>
      </c>
      <c r="C10" s="235" t="s">
        <v>6</v>
      </c>
      <c r="D10" s="235"/>
      <c r="E10" s="235"/>
      <c r="F10" s="235"/>
      <c r="G10" s="239" t="s">
        <v>8</v>
      </c>
    </row>
    <row r="11" spans="1:7">
      <c r="A11" s="238" t="s">
        <v>259</v>
      </c>
      <c r="B11" s="235" t="s">
        <v>2</v>
      </c>
      <c r="C11" s="235" t="s">
        <v>6</v>
      </c>
      <c r="D11" s="235"/>
      <c r="E11" s="235"/>
      <c r="F11" s="235"/>
      <c r="G11" s="239" t="s">
        <v>8</v>
      </c>
    </row>
    <row r="12" spans="1:7">
      <c r="A12" s="238" t="s">
        <v>4</v>
      </c>
      <c r="B12" s="235" t="s">
        <v>2</v>
      </c>
      <c r="C12" s="235" t="s">
        <v>2</v>
      </c>
      <c r="D12" s="235"/>
      <c r="E12" s="235"/>
      <c r="F12" s="235"/>
      <c r="G12" s="237"/>
    </row>
    <row r="13" spans="1:7" ht="78.75">
      <c r="A13" s="238" t="s">
        <v>260</v>
      </c>
      <c r="B13" s="235" t="s">
        <v>2</v>
      </c>
      <c r="C13" s="235" t="s">
        <v>2</v>
      </c>
      <c r="D13" s="235" t="s">
        <v>2</v>
      </c>
      <c r="E13" s="235"/>
      <c r="F13" s="235"/>
      <c r="G13" s="239" t="s">
        <v>262</v>
      </c>
    </row>
    <row r="14" spans="1:7" ht="78.75">
      <c r="A14" s="238" t="s">
        <v>263</v>
      </c>
      <c r="B14" s="235" t="s">
        <v>2</v>
      </c>
      <c r="C14" s="235" t="s">
        <v>2</v>
      </c>
      <c r="D14" s="235" t="s">
        <v>2</v>
      </c>
      <c r="E14" s="235"/>
      <c r="F14" s="235"/>
      <c r="G14" s="239" t="s">
        <v>262</v>
      </c>
    </row>
    <row r="15" spans="1:7" ht="47.25">
      <c r="A15" s="238" t="s">
        <v>265</v>
      </c>
      <c r="B15" s="235" t="s">
        <v>2</v>
      </c>
      <c r="C15" s="235" t="s">
        <v>2</v>
      </c>
      <c r="D15" s="235" t="s">
        <v>2</v>
      </c>
      <c r="E15" s="235"/>
      <c r="F15" s="235"/>
      <c r="G15" s="239" t="s">
        <v>267</v>
      </c>
    </row>
    <row r="16" spans="1:7" ht="63">
      <c r="A16" s="240" t="s">
        <v>268</v>
      </c>
      <c r="B16" s="235" t="s">
        <v>2</v>
      </c>
      <c r="C16" s="235" t="s">
        <v>6</v>
      </c>
      <c r="D16" s="235"/>
      <c r="E16" s="235"/>
      <c r="F16" s="235"/>
      <c r="G16" s="239" t="s">
        <v>266</v>
      </c>
    </row>
    <row r="17" spans="1:7">
      <c r="A17" s="238" t="s">
        <v>7</v>
      </c>
      <c r="B17" s="235" t="s">
        <v>2</v>
      </c>
      <c r="C17" s="235" t="s">
        <v>6</v>
      </c>
      <c r="D17" s="235"/>
      <c r="E17" s="235"/>
      <c r="F17" s="235"/>
      <c r="G17" s="237" t="s">
        <v>8</v>
      </c>
    </row>
    <row r="18" spans="1:7" ht="94.5">
      <c r="A18" s="238" t="s">
        <v>9</v>
      </c>
      <c r="B18" s="235" t="s">
        <v>2</v>
      </c>
      <c r="C18" s="235" t="s">
        <v>2</v>
      </c>
      <c r="D18" s="235"/>
      <c r="E18" s="235"/>
      <c r="F18" s="241" t="s">
        <v>822</v>
      </c>
      <c r="G18" s="239" t="s">
        <v>823</v>
      </c>
    </row>
    <row r="19" spans="1:7">
      <c r="A19" s="238" t="s">
        <v>10</v>
      </c>
      <c r="B19" s="235" t="s">
        <v>2</v>
      </c>
      <c r="C19" s="235" t="s">
        <v>2</v>
      </c>
      <c r="D19" s="235"/>
      <c r="E19" s="235"/>
      <c r="F19" s="235"/>
      <c r="G19" s="237"/>
    </row>
    <row r="20" spans="1:7" ht="47.25">
      <c r="A20" s="238" t="s">
        <v>11</v>
      </c>
      <c r="B20" s="235" t="s">
        <v>2</v>
      </c>
      <c r="C20" s="235" t="s">
        <v>2</v>
      </c>
      <c r="D20" s="235" t="s">
        <v>2</v>
      </c>
      <c r="E20" s="235"/>
      <c r="F20" s="235"/>
      <c r="G20" s="239" t="s">
        <v>269</v>
      </c>
    </row>
    <row r="21" spans="1:7" ht="31.5" customHeight="1">
      <c r="A21" s="589" t="s">
        <v>1053</v>
      </c>
      <c r="B21" s="594" t="s">
        <v>1054</v>
      </c>
      <c r="C21" s="594"/>
      <c r="D21" s="594"/>
      <c r="E21" s="594"/>
      <c r="F21" s="594"/>
      <c r="G21" s="595"/>
    </row>
    <row r="22" spans="1:7" ht="18" customHeight="1">
      <c r="A22" s="590"/>
      <c r="B22" s="588"/>
      <c r="C22" s="588"/>
      <c r="D22" s="588"/>
      <c r="E22" s="588"/>
      <c r="F22" s="588"/>
      <c r="G22" s="596"/>
    </row>
    <row r="23" spans="1:7" ht="17.25" customHeight="1">
      <c r="A23" s="591"/>
      <c r="B23" s="597"/>
      <c r="C23" s="597"/>
      <c r="D23" s="597"/>
      <c r="E23" s="597"/>
      <c r="F23" s="597"/>
      <c r="G23" s="598"/>
    </row>
    <row r="24" spans="1:7" ht="35.25" customHeight="1">
      <c r="A24" s="588" t="s">
        <v>249</v>
      </c>
      <c r="B24" s="588"/>
      <c r="C24" s="588"/>
      <c r="D24" s="588"/>
      <c r="E24" s="588"/>
      <c r="F24" s="588"/>
      <c r="G24" s="588"/>
    </row>
    <row r="25" spans="1:7" ht="27.75" customHeight="1">
      <c r="A25" s="242" t="s">
        <v>261</v>
      </c>
    </row>
    <row r="26" spans="1:7">
      <c r="A26" s="587"/>
      <c r="B26" s="587"/>
      <c r="C26" s="587"/>
      <c r="D26" s="587"/>
      <c r="E26" s="587"/>
    </row>
  </sheetData>
  <mergeCells count="8">
    <mergeCell ref="A26:E26"/>
    <mergeCell ref="A24:G24"/>
    <mergeCell ref="A21:A23"/>
    <mergeCell ref="A2:A3"/>
    <mergeCell ref="B2:F2"/>
    <mergeCell ref="G2:G3"/>
    <mergeCell ref="B21:G21"/>
    <mergeCell ref="B22:G23"/>
  </mergeCells>
  <phoneticPr fontId="6"/>
  <pageMargins left="0.70866141732283472" right="0.70866141732283472" top="0.74803149606299213" bottom="0.74803149606299213"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pageSetUpPr fitToPage="1"/>
  </sheetPr>
  <dimension ref="A1:P141"/>
  <sheetViews>
    <sheetView view="pageBreakPreview" zoomScale="80" zoomScaleNormal="80" zoomScaleSheetLayoutView="80" workbookViewId="0">
      <pane xSplit="1" ySplit="2" topLeftCell="B3" activePane="bottomRight" state="frozen"/>
      <selection pane="topRight"/>
      <selection pane="bottomLeft"/>
      <selection pane="bottomRight" activeCell="E124" sqref="E124"/>
    </sheetView>
  </sheetViews>
  <sheetFormatPr defaultColWidth="9" defaultRowHeight="20.100000000000001" customHeight="1"/>
  <cols>
    <col min="1" max="1" width="23.625" style="451" customWidth="1"/>
    <col min="2" max="2" width="56" style="452" customWidth="1"/>
    <col min="3" max="3" width="4.125" style="456" customWidth="1"/>
    <col min="4" max="4" width="15.625" style="454" customWidth="1"/>
    <col min="5" max="5" width="30.625" style="455" customWidth="1"/>
    <col min="6" max="6" width="9" style="351" hidden="1" customWidth="1"/>
    <col min="7" max="7" width="26.5" style="351" hidden="1" customWidth="1"/>
    <col min="8" max="16" width="9" style="351" hidden="1" customWidth="1"/>
    <col min="17" max="16384" width="9" style="351"/>
  </cols>
  <sheetData>
    <row r="1" spans="1:16" ht="28.9" customHeight="1">
      <c r="A1" s="344" t="s">
        <v>1055</v>
      </c>
      <c r="B1" s="344"/>
      <c r="C1" s="344"/>
      <c r="D1" s="457"/>
      <c r="E1" s="458"/>
      <c r="F1" s="345" t="s">
        <v>1056</v>
      </c>
      <c r="G1" s="346" t="s">
        <v>1057</v>
      </c>
      <c r="H1" s="347"/>
      <c r="I1" s="348" t="s">
        <v>12</v>
      </c>
      <c r="J1" s="348" t="s">
        <v>762</v>
      </c>
      <c r="K1" s="349" t="s">
        <v>1058</v>
      </c>
      <c r="L1" s="349" t="s">
        <v>1059</v>
      </c>
      <c r="M1" s="350" t="s">
        <v>1060</v>
      </c>
      <c r="N1" s="350" t="s">
        <v>1058</v>
      </c>
      <c r="O1" s="349" t="s">
        <v>1061</v>
      </c>
      <c r="P1" s="349" t="s">
        <v>1062</v>
      </c>
    </row>
    <row r="2" spans="1:16" ht="28.9" customHeight="1">
      <c r="A2" s="352" t="s">
        <v>1063</v>
      </c>
      <c r="B2" s="353" t="s">
        <v>1064</v>
      </c>
      <c r="C2" s="354"/>
      <c r="D2" s="355" t="s">
        <v>1065</v>
      </c>
      <c r="E2" s="356" t="s">
        <v>1066</v>
      </c>
      <c r="F2" s="357" t="s">
        <v>1067</v>
      </c>
      <c r="G2" s="358" t="s">
        <v>1068</v>
      </c>
      <c r="H2" s="359" t="s">
        <v>1069</v>
      </c>
      <c r="I2" s="360">
        <f ca="1">TODAY()</f>
        <v>46106</v>
      </c>
    </row>
    <row r="3" spans="1:16" s="367" customFormat="1" ht="40.5">
      <c r="A3" s="461" t="s">
        <v>1070</v>
      </c>
      <c r="B3" s="361" t="s">
        <v>1071</v>
      </c>
      <c r="C3" s="362" t="s">
        <v>12</v>
      </c>
      <c r="D3" s="363" t="s">
        <v>1072</v>
      </c>
      <c r="E3" s="364"/>
      <c r="F3" s="365"/>
      <c r="G3" s="366"/>
      <c r="H3" s="367" t="str">
        <f>IF(A3=0,H2,INDEX([3]調査対象選定!A:A,MATCH(A3,[3]調査対象選定!B:B,0)))</f>
        <v>○</v>
      </c>
      <c r="I3" s="368" t="str">
        <f ca="1">TEXT(I2,"gge.m.d")&amp;CHAR(10)&amp;"指導員:"</f>
        <v>令8.3.25
指導員:</v>
      </c>
    </row>
    <row r="4" spans="1:16" s="367" customFormat="1" ht="54">
      <c r="A4" s="602" t="s">
        <v>1073</v>
      </c>
      <c r="B4" s="369" t="s">
        <v>1074</v>
      </c>
      <c r="C4" s="370" t="s">
        <v>12</v>
      </c>
      <c r="D4" s="371" t="s">
        <v>1075</v>
      </c>
      <c r="E4" s="459"/>
      <c r="F4" s="372"/>
      <c r="G4" s="373"/>
      <c r="H4" s="367" t="str">
        <f>IF(A4=0,H3,INDEX([3]調査対象選定!A:A,MATCH(A4,[3]調査対象選定!B:B,0)))</f>
        <v>○</v>
      </c>
    </row>
    <row r="5" spans="1:16" s="367" customFormat="1" ht="40.5">
      <c r="A5" s="603"/>
      <c r="B5" s="374" t="s">
        <v>1076</v>
      </c>
      <c r="C5" s="375" t="s">
        <v>12</v>
      </c>
      <c r="D5" s="376" t="s">
        <v>1075</v>
      </c>
      <c r="E5" s="460"/>
      <c r="F5" s="377"/>
      <c r="G5" s="378"/>
      <c r="H5" s="367" t="str">
        <f>IF(A5=0,H4,INDEX([3]調査対象選定!A:A,MATCH(A5,[3]調査対象選定!B:B,0)))</f>
        <v>○</v>
      </c>
    </row>
    <row r="6" spans="1:16" s="367" customFormat="1" ht="40.5">
      <c r="A6" s="604" t="s">
        <v>1077</v>
      </c>
      <c r="B6" s="369" t="s">
        <v>1078</v>
      </c>
      <c r="C6" s="379" t="s">
        <v>12</v>
      </c>
      <c r="D6" s="371" t="s">
        <v>1079</v>
      </c>
      <c r="E6" s="459"/>
      <c r="F6" s="372"/>
      <c r="G6" s="373"/>
      <c r="H6" s="367" t="str">
        <f>IF(A6=0,H5,INDEX([3]調査対象選定!A:A,MATCH(A6,[3]調査対象選定!B:B,0)))</f>
        <v>○</v>
      </c>
    </row>
    <row r="7" spans="1:16" s="367" customFormat="1" ht="27">
      <c r="A7" s="605"/>
      <c r="B7" s="380" t="s">
        <v>1080</v>
      </c>
      <c r="C7" s="381" t="s">
        <v>12</v>
      </c>
      <c r="D7" s="382" t="s">
        <v>1081</v>
      </c>
      <c r="E7" s="383"/>
      <c r="F7" s="384"/>
      <c r="G7" s="385"/>
      <c r="H7" s="367" t="str">
        <f>IF(A7=0,H6,INDEX([3]調査対象選定!A:A,MATCH(A7,[3]調査対象選定!B:B,0)))</f>
        <v>○</v>
      </c>
    </row>
    <row r="8" spans="1:16" s="367" customFormat="1" ht="27">
      <c r="A8" s="605"/>
      <c r="B8" s="380" t="s">
        <v>1082</v>
      </c>
      <c r="C8" s="381" t="s">
        <v>12</v>
      </c>
      <c r="D8" s="382" t="s">
        <v>1079</v>
      </c>
      <c r="E8" s="383"/>
      <c r="F8" s="386"/>
      <c r="G8" s="387"/>
      <c r="H8" s="367" t="str">
        <f>IF(A8=0,H7,INDEX([3]調査対象選定!A:A,MATCH(A8,[3]調査対象選定!B:B,0)))</f>
        <v>○</v>
      </c>
    </row>
    <row r="9" spans="1:16" s="367" customFormat="1" ht="27">
      <c r="A9" s="606"/>
      <c r="B9" s="374" t="s">
        <v>1083</v>
      </c>
      <c r="C9" s="388" t="s">
        <v>12</v>
      </c>
      <c r="D9" s="376" t="s">
        <v>1084</v>
      </c>
      <c r="E9" s="460"/>
      <c r="F9" s="377"/>
      <c r="G9" s="378"/>
      <c r="H9" s="367" t="str">
        <f>IF(A9=0,H8,INDEX([3]調査対象選定!A:A,MATCH(A9,[3]調査対象選定!B:B,0)))</f>
        <v>○</v>
      </c>
    </row>
    <row r="10" spans="1:16" s="367" customFormat="1" ht="27">
      <c r="A10" s="604" t="s">
        <v>1085</v>
      </c>
      <c r="B10" s="369" t="s">
        <v>1086</v>
      </c>
      <c r="C10" s="389" t="s">
        <v>12</v>
      </c>
      <c r="D10" s="371" t="s">
        <v>1087</v>
      </c>
      <c r="E10" s="607" t="s">
        <v>1088</v>
      </c>
      <c r="F10" s="372"/>
      <c r="G10" s="373"/>
      <c r="H10" s="367" t="str">
        <f>IF(A10=0,H9,INDEX([3]調査対象選定!A:A,MATCH(A10,[3]調査対象選定!B:B,0)))</f>
        <v>○</v>
      </c>
    </row>
    <row r="11" spans="1:16" s="367" customFormat="1" ht="67.5">
      <c r="A11" s="606"/>
      <c r="B11" s="374" t="s">
        <v>1089</v>
      </c>
      <c r="C11" s="388" t="s">
        <v>12</v>
      </c>
      <c r="D11" s="376" t="s">
        <v>1079</v>
      </c>
      <c r="E11" s="608"/>
      <c r="F11" s="377"/>
      <c r="G11" s="378"/>
      <c r="H11" s="367" t="str">
        <f>IF(A11=0,H10,INDEX([3]調査対象選定!A:A,MATCH(A11,[3]調査対象選定!B:B,0)))</f>
        <v>○</v>
      </c>
    </row>
    <row r="12" spans="1:16" s="367" customFormat="1" ht="54">
      <c r="A12" s="609" t="s">
        <v>1090</v>
      </c>
      <c r="B12" s="390" t="s">
        <v>1091</v>
      </c>
      <c r="C12" s="389" t="s">
        <v>12</v>
      </c>
      <c r="D12" s="391" t="s">
        <v>1072</v>
      </c>
      <c r="E12" s="392"/>
      <c r="F12" s="372"/>
      <c r="G12" s="373"/>
      <c r="H12" s="367" t="str">
        <f>IF(A12=0,H11,INDEX([3]調査対象選定!A:A,MATCH(A12,[3]調査対象選定!B:B,0)))</f>
        <v>○</v>
      </c>
    </row>
    <row r="13" spans="1:16" s="367" customFormat="1" ht="67.5">
      <c r="A13" s="610"/>
      <c r="B13" s="361" t="s">
        <v>1092</v>
      </c>
      <c r="C13" s="388" t="s">
        <v>12</v>
      </c>
      <c r="D13" s="393" t="s">
        <v>1072</v>
      </c>
      <c r="E13" s="364"/>
      <c r="F13" s="377"/>
      <c r="G13" s="378"/>
      <c r="H13" s="367" t="str">
        <f>IF(A13=0,H12,INDEX([3]調査対象選定!A:A,MATCH(A13,[3]調査対象選定!B:B,0)))</f>
        <v>○</v>
      </c>
    </row>
    <row r="14" spans="1:16" ht="67.5">
      <c r="A14" s="394" t="s">
        <v>1093</v>
      </c>
      <c r="B14" s="395" t="s">
        <v>1094</v>
      </c>
      <c r="C14" s="362" t="s">
        <v>12</v>
      </c>
      <c r="D14" s="396" t="s">
        <v>1072</v>
      </c>
      <c r="E14" s="397" t="s">
        <v>1095</v>
      </c>
      <c r="F14" s="365"/>
      <c r="G14" s="366"/>
      <c r="H14" s="367" t="str">
        <f>IF(A14=0,H13,INDEX([3]調査対象選定!A:A,MATCH(A14,[3]調査対象選定!B:B,0)))</f>
        <v>○</v>
      </c>
    </row>
    <row r="15" spans="1:16" ht="27">
      <c r="A15" s="611" t="s">
        <v>1096</v>
      </c>
      <c r="B15" s="390" t="s">
        <v>1097</v>
      </c>
      <c r="C15" s="389" t="s">
        <v>12</v>
      </c>
      <c r="D15" s="391" t="s">
        <v>1072</v>
      </c>
      <c r="E15" s="392"/>
      <c r="F15" s="372"/>
      <c r="G15" s="373"/>
      <c r="H15" s="367" t="str">
        <f>IF(A15=0,H14,INDEX([3]調査対象選定!A:A,MATCH(A15,[3]調査対象選定!B:B,0)))</f>
        <v>○</v>
      </c>
    </row>
    <row r="16" spans="1:16" s="367" customFormat="1" ht="27">
      <c r="A16" s="612"/>
      <c r="B16" s="390" t="s">
        <v>1098</v>
      </c>
      <c r="C16" s="381" t="s">
        <v>12</v>
      </c>
      <c r="D16" s="391" t="s">
        <v>1072</v>
      </c>
      <c r="E16" s="392"/>
      <c r="F16" s="386"/>
      <c r="G16" s="385"/>
      <c r="H16" s="367" t="str">
        <f>IF(A16=0,H15,INDEX([3]調査対象選定!A:A,MATCH(A16,[3]調査対象選定!B:B,0)))</f>
        <v>○</v>
      </c>
    </row>
    <row r="17" spans="1:8" s="367" customFormat="1" ht="27">
      <c r="A17" s="612"/>
      <c r="B17" s="380" t="s">
        <v>1099</v>
      </c>
      <c r="C17" s="398" t="s">
        <v>12</v>
      </c>
      <c r="D17" s="382" t="s">
        <v>1072</v>
      </c>
      <c r="E17" s="383"/>
      <c r="F17" s="386"/>
      <c r="G17" s="385"/>
      <c r="H17" s="367" t="str">
        <f>IF(A17=0,H16,INDEX([3]調査対象選定!A:A,MATCH(A17,[3]調査対象選定!B:B,0)))</f>
        <v>○</v>
      </c>
    </row>
    <row r="18" spans="1:8" s="367" customFormat="1" ht="27">
      <c r="A18" s="612"/>
      <c r="B18" s="380" t="s">
        <v>1100</v>
      </c>
      <c r="C18" s="381" t="s">
        <v>12</v>
      </c>
      <c r="D18" s="382" t="s">
        <v>1072</v>
      </c>
      <c r="E18" s="383"/>
      <c r="F18" s="399"/>
      <c r="G18" s="400"/>
      <c r="H18" s="367" t="str">
        <f>IF(A18=0,H17,INDEX([3]調査対象選定!A:A,MATCH(A18,[3]調査対象選定!B:B,0)))</f>
        <v>○</v>
      </c>
    </row>
    <row r="19" spans="1:8" s="367" customFormat="1" ht="27">
      <c r="A19" s="612"/>
      <c r="B19" s="380" t="s">
        <v>1101</v>
      </c>
      <c r="C19" s="381" t="s">
        <v>12</v>
      </c>
      <c r="D19" s="382" t="s">
        <v>1072</v>
      </c>
      <c r="E19" s="383"/>
      <c r="F19" s="384"/>
      <c r="G19" s="385"/>
      <c r="H19" s="367" t="str">
        <f>IF(A19=0,H18,INDEX([3]調査対象選定!A:A,MATCH(A19,[3]調査対象選定!B:B,0)))</f>
        <v>○</v>
      </c>
    </row>
    <row r="20" spans="1:8" s="367" customFormat="1" ht="27">
      <c r="A20" s="613"/>
      <c r="B20" s="380" t="s">
        <v>1102</v>
      </c>
      <c r="C20" s="388" t="s">
        <v>12</v>
      </c>
      <c r="D20" s="382" t="s">
        <v>1072</v>
      </c>
      <c r="E20" s="383"/>
      <c r="F20" s="401"/>
      <c r="G20" s="402"/>
      <c r="H20" s="367" t="str">
        <f>IF(A20=0,H19,INDEX([3]調査対象選定!A:A,MATCH(A20,[3]調査対象選定!B:B,0)))</f>
        <v>○</v>
      </c>
    </row>
    <row r="21" spans="1:8" ht="81">
      <c r="A21" s="403" t="s">
        <v>1103</v>
      </c>
      <c r="B21" s="404" t="s">
        <v>1104</v>
      </c>
      <c r="C21" s="362" t="s">
        <v>12</v>
      </c>
      <c r="D21" s="363" t="s">
        <v>1072</v>
      </c>
      <c r="E21" s="397"/>
      <c r="F21" s="365"/>
      <c r="G21" s="366"/>
      <c r="H21" s="367" t="str">
        <f>IF(A21=0,H20,INDEX([3]調査対象選定!A:A,MATCH(A21,[3]調査対象選定!B:B,0)))</f>
        <v>○</v>
      </c>
    </row>
    <row r="22" spans="1:8" s="367" customFormat="1" ht="40.5">
      <c r="A22" s="599" t="s">
        <v>1105</v>
      </c>
      <c r="B22" s="369" t="s">
        <v>1106</v>
      </c>
      <c r="C22" s="389" t="s">
        <v>12</v>
      </c>
      <c r="D22" s="371" t="s">
        <v>1072</v>
      </c>
      <c r="E22" s="459"/>
      <c r="F22" s="372"/>
      <c r="G22" s="373"/>
      <c r="H22" s="367" t="str">
        <f>IF(A22=0,H21,INDEX([3]調査対象選定!A:A,MATCH(A22,[3]調査対象選定!B:B,0)))</f>
        <v>○</v>
      </c>
    </row>
    <row r="23" spans="1:8" s="367" customFormat="1" ht="27">
      <c r="A23" s="614"/>
      <c r="B23" s="405" t="s">
        <v>1107</v>
      </c>
      <c r="C23" s="381" t="s">
        <v>12</v>
      </c>
      <c r="D23" s="406" t="s">
        <v>1072</v>
      </c>
      <c r="E23" s="407"/>
      <c r="F23" s="386"/>
      <c r="G23" s="387"/>
      <c r="H23" s="367" t="str">
        <f>IF(A23=0,H22,INDEX([3]調査対象選定!A:A,MATCH(A23,[3]調査対象選定!B:B,0)))</f>
        <v>○</v>
      </c>
    </row>
    <row r="24" spans="1:8" s="367" customFormat="1" ht="40.5">
      <c r="A24" s="601"/>
      <c r="B24" s="361" t="s">
        <v>1108</v>
      </c>
      <c r="C24" s="388" t="s">
        <v>12</v>
      </c>
      <c r="D24" s="393" t="s">
        <v>1072</v>
      </c>
      <c r="E24" s="460"/>
      <c r="F24" s="377"/>
      <c r="G24" s="378"/>
      <c r="H24" s="367" t="str">
        <f>IF(A24=0,H23,INDEX([3]調査対象選定!A:A,MATCH(A24,[3]調査対象選定!B:B,0)))</f>
        <v>○</v>
      </c>
    </row>
    <row r="25" spans="1:8" s="367" customFormat="1" ht="40.5">
      <c r="A25" s="599" t="s">
        <v>1109</v>
      </c>
      <c r="B25" s="369" t="s">
        <v>1106</v>
      </c>
      <c r="C25" s="389" t="s">
        <v>12</v>
      </c>
      <c r="D25" s="371"/>
      <c r="E25" s="459"/>
      <c r="F25" s="372"/>
      <c r="G25" s="408"/>
      <c r="H25" s="367" t="str">
        <f>IF(A25=0,H24,INDEX([3]調査対象選定!A:A,MATCH(A25,[3]調査対象選定!B:B,0)))</f>
        <v>○</v>
      </c>
    </row>
    <row r="26" spans="1:8" s="367" customFormat="1" ht="108">
      <c r="A26" s="600"/>
      <c r="B26" s="380" t="s">
        <v>1110</v>
      </c>
      <c r="C26" s="381" t="s">
        <v>12</v>
      </c>
      <c r="D26" s="382" t="s">
        <v>1072</v>
      </c>
      <c r="E26" s="383"/>
      <c r="F26" s="386"/>
      <c r="G26" s="385"/>
      <c r="H26" s="367" t="str">
        <f>IF(A26=0,H25,INDEX([3]調査対象選定!A:A,MATCH(A26,[3]調査対象選定!B:B,0)))</f>
        <v>○</v>
      </c>
    </row>
    <row r="27" spans="1:8" s="367" customFormat="1" ht="175.5">
      <c r="A27" s="600"/>
      <c r="B27" s="380" t="s">
        <v>1111</v>
      </c>
      <c r="C27" s="381" t="s">
        <v>12</v>
      </c>
      <c r="D27" s="382" t="s">
        <v>1072</v>
      </c>
      <c r="E27" s="383"/>
      <c r="F27" s="384"/>
      <c r="G27" s="385"/>
      <c r="H27" s="367" t="str">
        <f>IF(A27=0,H26,INDEX([3]調査対象選定!A:A,MATCH(A27,[3]調査対象選定!B:B,0)))</f>
        <v>○</v>
      </c>
    </row>
    <row r="28" spans="1:8" s="367" customFormat="1" ht="189">
      <c r="A28" s="600"/>
      <c r="B28" s="380" t="s">
        <v>1112</v>
      </c>
      <c r="C28" s="381" t="s">
        <v>12</v>
      </c>
      <c r="D28" s="382" t="s">
        <v>1072</v>
      </c>
      <c r="E28" s="383"/>
      <c r="F28" s="384"/>
      <c r="G28" s="387"/>
      <c r="H28" s="367" t="str">
        <f>IF(A28=0,H27,INDEX([3]調査対象選定!A:A,MATCH(A28,[3]調査対象選定!B:B,0)))</f>
        <v>○</v>
      </c>
    </row>
    <row r="29" spans="1:8" s="367" customFormat="1" ht="94.5">
      <c r="A29" s="600"/>
      <c r="B29" s="380" t="s">
        <v>1113</v>
      </c>
      <c r="C29" s="381" t="s">
        <v>12</v>
      </c>
      <c r="D29" s="382" t="s">
        <v>1072</v>
      </c>
      <c r="E29" s="383"/>
      <c r="F29" s="384"/>
      <c r="G29" s="387"/>
      <c r="H29" s="367" t="str">
        <f>IF(A29=0,H28,INDEX([3]調査対象選定!A:A,MATCH(A29,[3]調査対象選定!B:B,0)))</f>
        <v>○</v>
      </c>
    </row>
    <row r="30" spans="1:8" s="367" customFormat="1" ht="81">
      <c r="A30" s="615"/>
      <c r="B30" s="361" t="s">
        <v>1114</v>
      </c>
      <c r="C30" s="381" t="s">
        <v>12</v>
      </c>
      <c r="D30" s="393" t="s">
        <v>1072</v>
      </c>
      <c r="E30" s="364"/>
      <c r="F30" s="399"/>
      <c r="G30" s="387"/>
      <c r="H30" s="367" t="str">
        <f>IF(A30=0,H29,INDEX([3]調査対象選定!A:A,MATCH(A30,[3]調査対象選定!B:B,0)))</f>
        <v>○</v>
      </c>
    </row>
    <row r="31" spans="1:8" s="367" customFormat="1" ht="81">
      <c r="A31" s="601"/>
      <c r="B31" s="374" t="s">
        <v>1115</v>
      </c>
      <c r="C31" s="375" t="s">
        <v>12</v>
      </c>
      <c r="D31" s="376" t="s">
        <v>1072</v>
      </c>
      <c r="E31" s="460"/>
      <c r="F31" s="401"/>
      <c r="G31" s="378"/>
      <c r="H31" s="367" t="str">
        <f>IF(A31=0,H30,INDEX([3]調査対象選定!A:A,MATCH(A31,[3]調査対象選定!B:B,0)))</f>
        <v>○</v>
      </c>
    </row>
    <row r="32" spans="1:8" s="367" customFormat="1" ht="162">
      <c r="A32" s="616" t="s">
        <v>1116</v>
      </c>
      <c r="B32" s="369" t="s">
        <v>1117</v>
      </c>
      <c r="C32" s="379" t="s">
        <v>12</v>
      </c>
      <c r="D32" s="371" t="s">
        <v>1072</v>
      </c>
      <c r="E32" s="459"/>
      <c r="F32" s="372"/>
      <c r="G32" s="373"/>
      <c r="H32" s="367" t="str">
        <f>IF(A32=0,H31,INDEX([3]調査対象選定!A:A,MATCH(A32,[3]調査対象選定!B:B,0)))</f>
        <v>○</v>
      </c>
    </row>
    <row r="33" spans="1:8" s="367" customFormat="1" ht="121.5">
      <c r="A33" s="617"/>
      <c r="B33" s="380" t="s">
        <v>1118</v>
      </c>
      <c r="C33" s="381" t="s">
        <v>12</v>
      </c>
      <c r="D33" s="382" t="s">
        <v>1072</v>
      </c>
      <c r="E33" s="383"/>
      <c r="F33" s="384"/>
      <c r="G33" s="385"/>
      <c r="H33" s="367" t="str">
        <f>IF(A33=0,H32,INDEX([3]調査対象選定!A:A,MATCH(A33,[3]調査対象選定!B:B,0)))</f>
        <v>○</v>
      </c>
    </row>
    <row r="34" spans="1:8" s="367" customFormat="1" ht="94.5">
      <c r="A34" s="617"/>
      <c r="B34" s="380" t="s">
        <v>1119</v>
      </c>
      <c r="C34" s="381" t="s">
        <v>12</v>
      </c>
      <c r="D34" s="382" t="s">
        <v>1072</v>
      </c>
      <c r="E34" s="383"/>
      <c r="F34" s="399"/>
      <c r="G34" s="400"/>
      <c r="H34" s="367" t="str">
        <f>IF(A34=0,H33,INDEX([3]調査対象選定!A:A,MATCH(A34,[3]調査対象選定!B:B,0)))</f>
        <v>○</v>
      </c>
    </row>
    <row r="35" spans="1:8" s="367" customFormat="1" ht="67.5">
      <c r="A35" s="617"/>
      <c r="B35" s="380" t="s">
        <v>1120</v>
      </c>
      <c r="C35" s="381" t="s">
        <v>12</v>
      </c>
      <c r="D35" s="382" t="s">
        <v>1072</v>
      </c>
      <c r="E35" s="383"/>
      <c r="F35" s="384"/>
      <c r="G35" s="385"/>
      <c r="H35" s="367" t="str">
        <f>IF(A35=0,H34,INDEX([3]調査対象選定!A:A,MATCH(A35,[3]調査対象選定!B:B,0)))</f>
        <v>○</v>
      </c>
    </row>
    <row r="36" spans="1:8" s="367" customFormat="1" ht="94.5">
      <c r="A36" s="617"/>
      <c r="B36" s="380" t="s">
        <v>1121</v>
      </c>
      <c r="C36" s="381" t="s">
        <v>12</v>
      </c>
      <c r="D36" s="382" t="s">
        <v>1072</v>
      </c>
      <c r="E36" s="383"/>
      <c r="F36" s="384"/>
      <c r="G36" s="385"/>
      <c r="H36" s="367" t="str">
        <f>IF(A36=0,H35,INDEX([3]調査対象選定!A:A,MATCH(A36,[3]調査対象選定!B:B,0)))</f>
        <v>○</v>
      </c>
    </row>
    <row r="37" spans="1:8" s="367" customFormat="1" ht="81">
      <c r="A37" s="617"/>
      <c r="B37" s="380" t="s">
        <v>1122</v>
      </c>
      <c r="C37" s="381" t="s">
        <v>12</v>
      </c>
      <c r="D37" s="382" t="s">
        <v>1072</v>
      </c>
      <c r="E37" s="383"/>
      <c r="F37" s="399"/>
      <c r="G37" s="400"/>
      <c r="H37" s="367" t="str">
        <f>IF(A37=0,H36,INDEX([3]調査対象選定!A:A,MATCH(A37,[3]調査対象選定!B:B,0)))</f>
        <v>○</v>
      </c>
    </row>
    <row r="38" spans="1:8" s="367" customFormat="1" ht="54">
      <c r="A38" s="618"/>
      <c r="B38" s="361" t="s">
        <v>1123</v>
      </c>
      <c r="C38" s="381" t="s">
        <v>12</v>
      </c>
      <c r="D38" s="393" t="s">
        <v>1072</v>
      </c>
      <c r="E38" s="364"/>
      <c r="F38" s="384"/>
      <c r="G38" s="409"/>
      <c r="H38" s="367" t="str">
        <f>IF(A38=0,H37,INDEX([3]調査対象選定!A:A,MATCH(A38,[3]調査対象選定!B:B,0)))</f>
        <v>○</v>
      </c>
    </row>
    <row r="39" spans="1:8" s="367" customFormat="1" ht="27">
      <c r="A39" s="619"/>
      <c r="B39" s="410" t="s">
        <v>1124</v>
      </c>
      <c r="C39" s="375" t="s">
        <v>12</v>
      </c>
      <c r="D39" s="411" t="s">
        <v>1072</v>
      </c>
      <c r="E39" s="460"/>
      <c r="F39" s="401"/>
      <c r="G39" s="402"/>
      <c r="H39" s="367" t="str">
        <f>IF(A39=0,H38,INDEX([3]調査対象選定!A:A,MATCH(A39,[3]調査対象選定!B:B,0)))</f>
        <v>○</v>
      </c>
    </row>
    <row r="40" spans="1:8" s="367" customFormat="1" ht="162">
      <c r="A40" s="620" t="s">
        <v>1125</v>
      </c>
      <c r="B40" s="390" t="s">
        <v>1126</v>
      </c>
      <c r="C40" s="379" t="s">
        <v>12</v>
      </c>
      <c r="D40" s="391" t="s">
        <v>1072</v>
      </c>
      <c r="E40" s="392"/>
      <c r="F40" s="372"/>
      <c r="G40" s="373"/>
      <c r="H40" s="367" t="str">
        <f>IF(A40=0,H39,INDEX([3]調査対象選定!A:A,MATCH(A40,[3]調査対象選定!B:B,0)))</f>
        <v>○</v>
      </c>
    </row>
    <row r="41" spans="1:8" s="367" customFormat="1" ht="54">
      <c r="A41" s="620"/>
      <c r="B41" s="390" t="s">
        <v>1127</v>
      </c>
      <c r="C41" s="381" t="s">
        <v>12</v>
      </c>
      <c r="D41" s="391" t="s">
        <v>1072</v>
      </c>
      <c r="E41" s="392"/>
      <c r="F41" s="399"/>
      <c r="G41" s="387"/>
      <c r="H41" s="367" t="str">
        <f>IF(A41=0,H40,INDEX([3]調査対象選定!A:A,MATCH(A41,[3]調査対象選定!B:B,0)))</f>
        <v>○</v>
      </c>
    </row>
    <row r="42" spans="1:8" s="367" customFormat="1" ht="94.5">
      <c r="A42" s="617"/>
      <c r="B42" s="380" t="s">
        <v>1119</v>
      </c>
      <c r="C42" s="381" t="s">
        <v>12</v>
      </c>
      <c r="D42" s="382" t="s">
        <v>1072</v>
      </c>
      <c r="E42" s="383"/>
      <c r="F42" s="384"/>
      <c r="G42" s="400"/>
      <c r="H42" s="367" t="str">
        <f>IF(A42=0,H41,INDEX([3]調査対象選定!A:A,MATCH(A42,[3]調査対象選定!B:B,0)))</f>
        <v>○</v>
      </c>
    </row>
    <row r="43" spans="1:8" s="367" customFormat="1" ht="67.5">
      <c r="A43" s="617"/>
      <c r="B43" s="380" t="s">
        <v>1120</v>
      </c>
      <c r="C43" s="381" t="s">
        <v>12</v>
      </c>
      <c r="D43" s="382" t="s">
        <v>1072</v>
      </c>
      <c r="E43" s="383"/>
      <c r="F43" s="384"/>
      <c r="G43" s="385"/>
      <c r="H43" s="367" t="str">
        <f>IF(A43=0,H42,INDEX([3]調査対象選定!A:A,MATCH(A43,[3]調査対象選定!B:B,0)))</f>
        <v>○</v>
      </c>
    </row>
    <row r="44" spans="1:8" s="367" customFormat="1" ht="94.5">
      <c r="A44" s="617"/>
      <c r="B44" s="380" t="s">
        <v>1121</v>
      </c>
      <c r="C44" s="381" t="s">
        <v>12</v>
      </c>
      <c r="D44" s="382" t="s">
        <v>1072</v>
      </c>
      <c r="E44" s="383"/>
      <c r="F44" s="384"/>
      <c r="G44" s="385"/>
      <c r="H44" s="367" t="str">
        <f>IF(A44=0,H43,INDEX([3]調査対象選定!A:A,MATCH(A44,[3]調査対象選定!B:B,0)))</f>
        <v>○</v>
      </c>
    </row>
    <row r="45" spans="1:8" s="367" customFormat="1" ht="94.5">
      <c r="A45" s="617"/>
      <c r="B45" s="380" t="s">
        <v>1128</v>
      </c>
      <c r="C45" s="381" t="s">
        <v>12</v>
      </c>
      <c r="D45" s="382" t="s">
        <v>1072</v>
      </c>
      <c r="E45" s="383"/>
      <c r="F45" s="384"/>
      <c r="G45" s="400"/>
      <c r="H45" s="367" t="str">
        <f>IF(A45=0,H44,INDEX([3]調査対象選定!A:A,MATCH(A45,[3]調査対象選定!B:B,0)))</f>
        <v>○</v>
      </c>
    </row>
    <row r="46" spans="1:8" s="367" customFormat="1" ht="54">
      <c r="A46" s="618"/>
      <c r="B46" s="361" t="s">
        <v>1123</v>
      </c>
      <c r="C46" s="381" t="s">
        <v>12</v>
      </c>
      <c r="D46" s="393" t="s">
        <v>1072</v>
      </c>
      <c r="E46" s="364"/>
      <c r="F46" s="384"/>
      <c r="G46" s="409"/>
      <c r="H46" s="367" t="str">
        <f>IF(A46=0,H45,INDEX([3]調査対象選定!A:A,MATCH(A46,[3]調査対象選定!B:B,0)))</f>
        <v>○</v>
      </c>
    </row>
    <row r="47" spans="1:8" s="367" customFormat="1" ht="40.5">
      <c r="A47" s="618"/>
      <c r="B47" s="410" t="s">
        <v>1129</v>
      </c>
      <c r="C47" s="375" t="s">
        <v>12</v>
      </c>
      <c r="D47" s="411" t="s">
        <v>1072</v>
      </c>
      <c r="E47" s="460"/>
      <c r="F47" s="401"/>
      <c r="G47" s="402"/>
      <c r="H47" s="367" t="str">
        <f>IF(A47=0,H46,INDEX([3]調査対象選定!A:A,MATCH(A47,[3]調査対象選定!B:B,0)))</f>
        <v>○</v>
      </c>
    </row>
    <row r="48" spans="1:8" s="367" customFormat="1" ht="162">
      <c r="A48" s="599" t="s">
        <v>1130</v>
      </c>
      <c r="B48" s="369" t="s">
        <v>1131</v>
      </c>
      <c r="C48" s="379" t="s">
        <v>12</v>
      </c>
      <c r="D48" s="391" t="s">
        <v>1072</v>
      </c>
      <c r="E48" s="392"/>
      <c r="F48" s="386"/>
      <c r="G48" s="387"/>
      <c r="H48" s="367" t="str">
        <f>IF(A48=0,H47,INDEX([3]調査対象選定!A:A,MATCH(A48,[3]調査対象選定!B:B,0)))</f>
        <v>○</v>
      </c>
    </row>
    <row r="49" spans="1:8" s="367" customFormat="1" ht="40.5">
      <c r="A49" s="600"/>
      <c r="B49" s="412" t="s">
        <v>1132</v>
      </c>
      <c r="C49" s="381" t="s">
        <v>12</v>
      </c>
      <c r="D49" s="382" t="s">
        <v>1072</v>
      </c>
      <c r="E49" s="383"/>
      <c r="F49" s="399"/>
      <c r="G49" s="387"/>
      <c r="H49" s="367" t="str">
        <f>IF(A49=0,H48,INDEX([3]調査対象選定!A:A,MATCH(A49,[3]調査対象選定!B:B,0)))</f>
        <v>○</v>
      </c>
    </row>
    <row r="50" spans="1:8" s="367" customFormat="1" ht="40.5">
      <c r="A50" s="600"/>
      <c r="B50" s="380" t="s">
        <v>1133</v>
      </c>
      <c r="C50" s="381" t="s">
        <v>12</v>
      </c>
      <c r="D50" s="382" t="s">
        <v>1072</v>
      </c>
      <c r="E50" s="383"/>
      <c r="F50" s="384"/>
      <c r="G50" s="400"/>
      <c r="H50" s="367" t="str">
        <f>IF(A50=0,H49,INDEX([3]調査対象選定!A:A,MATCH(A50,[3]調査対象選定!B:B,0)))</f>
        <v>○</v>
      </c>
    </row>
    <row r="51" spans="1:8" s="367" customFormat="1" ht="54">
      <c r="A51" s="600"/>
      <c r="B51" s="380" t="s">
        <v>1134</v>
      </c>
      <c r="C51" s="381" t="s">
        <v>12</v>
      </c>
      <c r="D51" s="382" t="s">
        <v>1072</v>
      </c>
      <c r="E51" s="383"/>
      <c r="F51" s="384"/>
      <c r="G51" s="409"/>
      <c r="H51" s="367" t="str">
        <f>IF(A51=0,H50,INDEX([3]調査対象選定!A:A,MATCH(A51,[3]調査対象選定!B:B,0)))</f>
        <v>○</v>
      </c>
    </row>
    <row r="52" spans="1:8" s="367" customFormat="1" ht="54">
      <c r="A52" s="601"/>
      <c r="B52" s="374" t="s">
        <v>1135</v>
      </c>
      <c r="C52" s="388" t="s">
        <v>12</v>
      </c>
      <c r="D52" s="376" t="s">
        <v>1072</v>
      </c>
      <c r="E52" s="460"/>
      <c r="F52" s="401"/>
      <c r="G52" s="402"/>
      <c r="H52" s="367" t="str">
        <f>IF(A52=0,H51,INDEX([3]調査対象選定!A:A,MATCH(A52,[3]調査対象選定!B:B,0)))</f>
        <v>○</v>
      </c>
    </row>
    <row r="53" spans="1:8" s="367" customFormat="1" ht="27">
      <c r="A53" s="599" t="s">
        <v>1136</v>
      </c>
      <c r="B53" s="369" t="s">
        <v>1137</v>
      </c>
      <c r="C53" s="389" t="s">
        <v>12</v>
      </c>
      <c r="D53" s="371" t="s">
        <v>1072</v>
      </c>
      <c r="E53" s="459"/>
      <c r="F53" s="413"/>
      <c r="G53" s="408"/>
      <c r="H53" s="367" t="str">
        <f>IF(A53=0,H52,INDEX([3]調査対象選定!A:A,MATCH(A53,[3]調査対象選定!B:B,0)))</f>
        <v>○</v>
      </c>
    </row>
    <row r="54" spans="1:8" s="367" customFormat="1" ht="27">
      <c r="A54" s="600"/>
      <c r="B54" s="380" t="s">
        <v>1138</v>
      </c>
      <c r="C54" s="381" t="s">
        <v>12</v>
      </c>
      <c r="D54" s="382" t="s">
        <v>1072</v>
      </c>
      <c r="E54" s="383"/>
      <c r="F54" s="384"/>
      <c r="G54" s="385"/>
      <c r="H54" s="367" t="str">
        <f>IF(A54=0,H53,INDEX([3]調査対象選定!A:A,MATCH(A54,[3]調査対象選定!B:B,0)))</f>
        <v>○</v>
      </c>
    </row>
    <row r="55" spans="1:8" s="367" customFormat="1" ht="27">
      <c r="A55" s="601"/>
      <c r="B55" s="374" t="s">
        <v>1139</v>
      </c>
      <c r="C55" s="388" t="s">
        <v>12</v>
      </c>
      <c r="D55" s="376" t="s">
        <v>1072</v>
      </c>
      <c r="E55" s="460"/>
      <c r="F55" s="377"/>
      <c r="G55" s="378"/>
      <c r="H55" s="367" t="str">
        <f>IF(A55=0,H54,INDEX([3]調査対象選定!A:A,MATCH(A55,[3]調査対象選定!B:B,0)))</f>
        <v>○</v>
      </c>
    </row>
    <row r="56" spans="1:8" s="367" customFormat="1" ht="27">
      <c r="A56" s="599" t="s">
        <v>1140</v>
      </c>
      <c r="B56" s="369" t="s">
        <v>1141</v>
      </c>
      <c r="C56" s="389" t="s">
        <v>12</v>
      </c>
      <c r="D56" s="371" t="s">
        <v>1072</v>
      </c>
      <c r="E56" s="459"/>
      <c r="F56" s="372"/>
      <c r="G56" s="373"/>
      <c r="H56" s="367" t="str">
        <f>IF(A56=0,H55,INDEX([3]調査対象選定!A:A,MATCH(A56,[3]調査対象選定!B:B,0)))</f>
        <v>○</v>
      </c>
    </row>
    <row r="57" spans="1:8" s="367" customFormat="1" ht="67.5">
      <c r="A57" s="600"/>
      <c r="B57" s="380" t="s">
        <v>1142</v>
      </c>
      <c r="C57" s="381" t="s">
        <v>12</v>
      </c>
      <c r="D57" s="382" t="s">
        <v>1072</v>
      </c>
      <c r="E57" s="383"/>
      <c r="F57" s="399"/>
      <c r="G57" s="387"/>
      <c r="H57" s="367" t="str">
        <f>IF(A57=0,H56,INDEX([3]調査対象選定!A:A,MATCH(A57,[3]調査対象選定!B:B,0)))</f>
        <v>○</v>
      </c>
    </row>
    <row r="58" spans="1:8" s="367" customFormat="1" ht="27">
      <c r="A58" s="601"/>
      <c r="B58" s="374" t="s">
        <v>1143</v>
      </c>
      <c r="C58" s="375" t="s">
        <v>12</v>
      </c>
      <c r="D58" s="376" t="s">
        <v>1072</v>
      </c>
      <c r="E58" s="460"/>
      <c r="F58" s="401"/>
      <c r="G58" s="378"/>
      <c r="H58" s="367" t="str">
        <f>IF(A58=0,H57,INDEX([3]調査対象選定!A:A,MATCH(A58,[3]調査対象選定!B:B,0)))</f>
        <v>○</v>
      </c>
    </row>
    <row r="59" spans="1:8" s="367" customFormat="1" ht="27">
      <c r="A59" s="623" t="s">
        <v>1144</v>
      </c>
      <c r="B59" s="390" t="s">
        <v>1141</v>
      </c>
      <c r="C59" s="379" t="s">
        <v>12</v>
      </c>
      <c r="D59" s="391" t="s">
        <v>1072</v>
      </c>
      <c r="E59" s="392"/>
      <c r="F59" s="372"/>
      <c r="G59" s="408"/>
      <c r="H59" s="367" t="str">
        <f>IF(A59=0,H58,INDEX([3]調査対象選定!A:A,MATCH(A59,[3]調査対象選定!B:B,0)))</f>
        <v>○</v>
      </c>
    </row>
    <row r="60" spans="1:8" s="367" customFormat="1" ht="67.5">
      <c r="A60" s="600"/>
      <c r="B60" s="380" t="s">
        <v>1142</v>
      </c>
      <c r="C60" s="381" t="s">
        <v>12</v>
      </c>
      <c r="D60" s="382" t="s">
        <v>1072</v>
      </c>
      <c r="E60" s="383"/>
      <c r="F60" s="384"/>
      <c r="G60" s="385"/>
      <c r="H60" s="367" t="str">
        <f>IF(A60=0,H59,INDEX([3]調査対象選定!A:A,MATCH(A60,[3]調査対象選定!B:B,0)))</f>
        <v>○</v>
      </c>
    </row>
    <row r="61" spans="1:8" s="367" customFormat="1" ht="27">
      <c r="A61" s="615"/>
      <c r="B61" s="361" t="s">
        <v>1145</v>
      </c>
      <c r="C61" s="375" t="s">
        <v>12</v>
      </c>
      <c r="D61" s="393" t="s">
        <v>1072</v>
      </c>
      <c r="E61" s="364"/>
      <c r="F61" s="401"/>
      <c r="G61" s="402"/>
      <c r="H61" s="367" t="str">
        <f>IF(A61=0,H60,INDEX([3]調査対象選定!A:A,MATCH(A61,[3]調査対象選定!B:B,0)))</f>
        <v>○</v>
      </c>
    </row>
    <row r="62" spans="1:8" s="367" customFormat="1" ht="54">
      <c r="A62" s="602" t="s">
        <v>1146</v>
      </c>
      <c r="B62" s="369" t="s">
        <v>1147</v>
      </c>
      <c r="C62" s="379" t="s">
        <v>12</v>
      </c>
      <c r="D62" s="371" t="s">
        <v>1072</v>
      </c>
      <c r="E62" s="459"/>
      <c r="F62" s="372"/>
      <c r="G62" s="373"/>
      <c r="H62" s="367" t="str">
        <f>IF(A62=0,H61,INDEX([3]調査対象選定!A:A,MATCH(A62,[3]調査対象選定!B:B,0)))</f>
        <v>○</v>
      </c>
    </row>
    <row r="63" spans="1:8" s="367" customFormat="1" ht="40.5">
      <c r="A63" s="603"/>
      <c r="B63" s="374" t="s">
        <v>1148</v>
      </c>
      <c r="C63" s="375" t="s">
        <v>12</v>
      </c>
      <c r="D63" s="376" t="s">
        <v>1072</v>
      </c>
      <c r="E63" s="460"/>
      <c r="F63" s="377"/>
      <c r="G63" s="378"/>
      <c r="H63" s="367" t="str">
        <f>IF(A63=0,H62,INDEX([3]調査対象選定!A:A,MATCH(A63,[3]調査対象選定!B:B,0)))</f>
        <v>○</v>
      </c>
    </row>
    <row r="64" spans="1:8" s="367" customFormat="1" ht="40.5">
      <c r="A64" s="609" t="s">
        <v>1149</v>
      </c>
      <c r="B64" s="390" t="s">
        <v>1150</v>
      </c>
      <c r="C64" s="379" t="s">
        <v>12</v>
      </c>
      <c r="D64" s="391" t="s">
        <v>1072</v>
      </c>
      <c r="E64" s="392"/>
      <c r="F64" s="413"/>
      <c r="G64" s="408"/>
      <c r="H64" s="367" t="str">
        <f>IF(A64=0,H63,INDEX([3]調査対象選定!A:A,MATCH(A64,[3]調査対象選定!B:B,0)))</f>
        <v>○</v>
      </c>
    </row>
    <row r="65" spans="1:8" s="367" customFormat="1" ht="67.5">
      <c r="A65" s="624"/>
      <c r="B65" s="380" t="s">
        <v>1151</v>
      </c>
      <c r="C65" s="381" t="s">
        <v>12</v>
      </c>
      <c r="D65" s="382" t="s">
        <v>1072</v>
      </c>
      <c r="E65" s="383"/>
      <c r="F65" s="384"/>
      <c r="G65" s="385"/>
      <c r="H65" s="367" t="str">
        <f>IF(A65=0,H64,INDEX([3]調査対象選定!A:A,MATCH(A65,[3]調査対象選定!B:B,0)))</f>
        <v>○</v>
      </c>
    </row>
    <row r="66" spans="1:8" s="367" customFormat="1" ht="40.5">
      <c r="A66" s="624"/>
      <c r="B66" s="380" t="s">
        <v>1152</v>
      </c>
      <c r="C66" s="381" t="s">
        <v>12</v>
      </c>
      <c r="D66" s="382" t="s">
        <v>1072</v>
      </c>
      <c r="E66" s="383"/>
      <c r="F66" s="386"/>
      <c r="G66" s="387"/>
      <c r="H66" s="367" t="str">
        <f>IF(A66=0,H65,INDEX([3]調査対象選定!A:A,MATCH(A66,[3]調査対象選定!B:B,0)))</f>
        <v>○</v>
      </c>
    </row>
    <row r="67" spans="1:8" s="367" customFormat="1" ht="40.5">
      <c r="A67" s="610"/>
      <c r="B67" s="361" t="s">
        <v>1153</v>
      </c>
      <c r="C67" s="381" t="s">
        <v>12</v>
      </c>
      <c r="D67" s="393" t="s">
        <v>1072</v>
      </c>
      <c r="E67" s="364"/>
      <c r="F67" s="386"/>
      <c r="G67" s="387"/>
      <c r="H67" s="367" t="str">
        <f>IF(A67=0,H66,INDEX([3]調査対象選定!A:A,MATCH(A67,[3]調査対象選定!B:B,0)))</f>
        <v>○</v>
      </c>
    </row>
    <row r="68" spans="1:8" s="367" customFormat="1" ht="81">
      <c r="A68" s="610"/>
      <c r="B68" s="361" t="s">
        <v>1154</v>
      </c>
      <c r="C68" s="388" t="s">
        <v>12</v>
      </c>
      <c r="D68" s="393" t="s">
        <v>1061</v>
      </c>
      <c r="E68" s="364"/>
      <c r="F68" s="377"/>
      <c r="G68" s="378"/>
      <c r="H68" s="367" t="str">
        <f>IF(A68=0,H67,INDEX([3]調査対象選定!A:A,MATCH(A68,[3]調査対象選定!B:B,0)))</f>
        <v>○</v>
      </c>
    </row>
    <row r="69" spans="1:8" s="367" customFormat="1" ht="40.5">
      <c r="A69" s="625" t="s">
        <v>1155</v>
      </c>
      <c r="B69" s="369" t="s">
        <v>1156</v>
      </c>
      <c r="C69" s="389" t="s">
        <v>12</v>
      </c>
      <c r="D69" s="371" t="s">
        <v>1157</v>
      </c>
      <c r="E69" s="459"/>
      <c r="F69" s="372"/>
      <c r="G69" s="373"/>
      <c r="H69" s="367" t="str">
        <f>IF(A69=0,H68,INDEX([3]調査対象選定!A:A,MATCH(A69,[3]調査対象選定!B:B,0)))</f>
        <v>○</v>
      </c>
    </row>
    <row r="70" spans="1:8" s="367" customFormat="1" ht="54">
      <c r="A70" s="626"/>
      <c r="B70" s="412" t="s">
        <v>1158</v>
      </c>
      <c r="C70" s="381" t="s">
        <v>12</v>
      </c>
      <c r="D70" s="382" t="s">
        <v>145</v>
      </c>
      <c r="E70" s="383" t="s">
        <v>1159</v>
      </c>
      <c r="F70" s="386"/>
      <c r="G70" s="387"/>
      <c r="H70" s="367" t="str">
        <f>IF(A70=0,H69,INDEX([3]調査対象選定!A:A,MATCH(A70,[3]調査対象選定!B:B,0)))</f>
        <v>○</v>
      </c>
    </row>
    <row r="71" spans="1:8" s="367" customFormat="1" ht="27">
      <c r="A71" s="626"/>
      <c r="B71" s="380" t="s">
        <v>1160</v>
      </c>
      <c r="C71" s="381" t="s">
        <v>12</v>
      </c>
      <c r="D71" s="382" t="s">
        <v>145</v>
      </c>
      <c r="E71" s="383"/>
      <c r="F71" s="386"/>
      <c r="G71" s="387"/>
      <c r="H71" s="367" t="str">
        <f>IF(A71=0,H70,INDEX([3]調査対象選定!A:A,MATCH(A71,[3]調査対象選定!B:B,0)))</f>
        <v>○</v>
      </c>
    </row>
    <row r="72" spans="1:8" s="367" customFormat="1" ht="40.5">
      <c r="A72" s="626"/>
      <c r="B72" s="380" t="s">
        <v>1161</v>
      </c>
      <c r="C72" s="381" t="s">
        <v>12</v>
      </c>
      <c r="D72" s="382" t="s">
        <v>145</v>
      </c>
      <c r="E72" s="383" t="s">
        <v>1162</v>
      </c>
      <c r="F72" s="386"/>
      <c r="G72" s="387"/>
      <c r="H72" s="367" t="str">
        <f>IF(A72=0,H71,INDEX([3]調査対象選定!A:A,MATCH(A72,[3]調査対象選定!B:B,0)))</f>
        <v>○</v>
      </c>
    </row>
    <row r="73" spans="1:8" s="367" customFormat="1" ht="40.5">
      <c r="A73" s="626"/>
      <c r="B73" s="380" t="s">
        <v>1163</v>
      </c>
      <c r="C73" s="381" t="s">
        <v>12</v>
      </c>
      <c r="D73" s="382" t="s">
        <v>1164</v>
      </c>
      <c r="E73" s="383" t="s">
        <v>1165</v>
      </c>
      <c r="F73" s="386"/>
      <c r="G73" s="387"/>
      <c r="H73" s="367" t="str">
        <f>IF(A73=0,H72,INDEX([3]調査対象選定!A:A,MATCH(A73,[3]調査対象選定!B:B,0)))</f>
        <v>○</v>
      </c>
    </row>
    <row r="74" spans="1:8" s="367" customFormat="1" ht="27">
      <c r="A74" s="626"/>
      <c r="B74" s="380" t="s">
        <v>1166</v>
      </c>
      <c r="C74" s="381" t="s">
        <v>12</v>
      </c>
      <c r="D74" s="382" t="s">
        <v>145</v>
      </c>
      <c r="E74" s="383"/>
      <c r="F74" s="386"/>
      <c r="G74" s="387"/>
      <c r="H74" s="367" t="str">
        <f>IF(A74=0,H73,INDEX([3]調査対象選定!A:A,MATCH(A74,[3]調査対象選定!B:B,0)))</f>
        <v>○</v>
      </c>
    </row>
    <row r="75" spans="1:8" s="367" customFormat="1" ht="27">
      <c r="A75" s="627"/>
      <c r="B75" s="361" t="s">
        <v>1167</v>
      </c>
      <c r="C75" s="375" t="s">
        <v>12</v>
      </c>
      <c r="D75" s="376" t="s">
        <v>1168</v>
      </c>
      <c r="E75" s="460"/>
      <c r="F75" s="377"/>
      <c r="G75" s="378"/>
      <c r="H75" s="367" t="str">
        <f>IF(A75=0,H74,INDEX([3]調査対象選定!A:A,MATCH(A75,[3]調査対象選定!B:B,0)))</f>
        <v>○</v>
      </c>
    </row>
    <row r="76" spans="1:8" s="367" customFormat="1" ht="40.5">
      <c r="A76" s="628" t="s">
        <v>1169</v>
      </c>
      <c r="B76" s="369" t="s">
        <v>1170</v>
      </c>
      <c r="C76" s="379" t="s">
        <v>12</v>
      </c>
      <c r="D76" s="371" t="s">
        <v>1171</v>
      </c>
      <c r="E76" s="459"/>
      <c r="F76" s="372"/>
      <c r="G76" s="373"/>
      <c r="H76" s="367" t="str">
        <f>IF(A76=0,H75,INDEX([3]調査対象選定!A:A,MATCH(A76,[3]調査対象選定!B:B,0)))</f>
        <v>○</v>
      </c>
    </row>
    <row r="77" spans="1:8" s="367" customFormat="1" ht="40.5">
      <c r="A77" s="629"/>
      <c r="B77" s="380" t="s">
        <v>1172</v>
      </c>
      <c r="C77" s="381" t="s">
        <v>12</v>
      </c>
      <c r="D77" s="382" t="s">
        <v>1171</v>
      </c>
      <c r="E77" s="383"/>
      <c r="F77" s="399"/>
      <c r="G77" s="400"/>
      <c r="H77" s="367" t="str">
        <f>IF(A77=0,H76,INDEX([3]調査対象選定!A:A,MATCH(A77,[3]調査対象選定!B:B,0)))</f>
        <v>○</v>
      </c>
    </row>
    <row r="78" spans="1:8" s="367" customFormat="1" ht="27">
      <c r="A78" s="630"/>
      <c r="B78" s="380" t="s">
        <v>1173</v>
      </c>
      <c r="C78" s="381" t="s">
        <v>12</v>
      </c>
      <c r="D78" s="382" t="s">
        <v>1171</v>
      </c>
      <c r="E78" s="383"/>
      <c r="F78" s="384"/>
      <c r="G78" s="385"/>
      <c r="H78" s="367" t="str">
        <f>IF(A78=0,H77,INDEX([3]調査対象選定!A:A,MATCH(A78,[3]調査対象選定!B:B,0)))</f>
        <v>○</v>
      </c>
    </row>
    <row r="79" spans="1:8" s="367" customFormat="1" ht="94.5">
      <c r="A79" s="630"/>
      <c r="B79" s="380" t="s">
        <v>1174</v>
      </c>
      <c r="C79" s="381" t="s">
        <v>12</v>
      </c>
      <c r="D79" s="382" t="s">
        <v>1175</v>
      </c>
      <c r="E79" s="383"/>
      <c r="F79" s="386"/>
      <c r="G79" s="387"/>
      <c r="H79" s="367" t="str">
        <f>IF(A79=0,H78,INDEX([3]調査対象選定!A:A,MATCH(A79,[3]調査対象選定!B:B,0)))</f>
        <v>○</v>
      </c>
    </row>
    <row r="80" spans="1:8" s="367" customFormat="1" ht="81">
      <c r="A80" s="630"/>
      <c r="B80" s="380" t="s">
        <v>1176</v>
      </c>
      <c r="C80" s="381" t="s">
        <v>12</v>
      </c>
      <c r="D80" s="382" t="s">
        <v>1175</v>
      </c>
      <c r="E80" s="383"/>
      <c r="F80" s="386"/>
      <c r="G80" s="387"/>
      <c r="H80" s="367" t="str">
        <f>IF(A80=0,H79,INDEX([3]調査対象選定!A:A,MATCH(A80,[3]調査対象選定!B:B,0)))</f>
        <v>○</v>
      </c>
    </row>
    <row r="81" spans="1:8" s="367" customFormat="1" ht="40.5">
      <c r="A81" s="631"/>
      <c r="B81" s="374" t="s">
        <v>1177</v>
      </c>
      <c r="C81" s="388" t="s">
        <v>12</v>
      </c>
      <c r="D81" s="376" t="s">
        <v>1175</v>
      </c>
      <c r="E81" s="460"/>
      <c r="F81" s="377"/>
      <c r="G81" s="378"/>
      <c r="H81" s="367" t="str">
        <f>IF(A81=0,H80,INDEX([3]調査対象選定!A:A,MATCH(A81,[3]調査対象選定!B:B,0)))</f>
        <v>○</v>
      </c>
    </row>
    <row r="82" spans="1:8" s="367" customFormat="1" ht="54">
      <c r="A82" s="628" t="s">
        <v>1178</v>
      </c>
      <c r="B82" s="369" t="s">
        <v>1179</v>
      </c>
      <c r="C82" s="389" t="s">
        <v>12</v>
      </c>
      <c r="D82" s="371" t="s">
        <v>1171</v>
      </c>
      <c r="E82" s="459"/>
      <c r="F82" s="372"/>
      <c r="G82" s="373"/>
      <c r="H82" s="367" t="str">
        <f>IF(A82=0,H81,INDEX([3]調査対象選定!A:A,MATCH(A82,[3]調査対象選定!B:B,0)))</f>
        <v>○</v>
      </c>
    </row>
    <row r="83" spans="1:8" s="367" customFormat="1" ht="94.5">
      <c r="A83" s="629"/>
      <c r="B83" s="380" t="s">
        <v>1180</v>
      </c>
      <c r="C83" s="381" t="s">
        <v>12</v>
      </c>
      <c r="D83" s="382" t="s">
        <v>1171</v>
      </c>
      <c r="E83" s="383"/>
      <c r="F83" s="386"/>
      <c r="G83" s="387"/>
      <c r="H83" s="367" t="str">
        <f>IF(A83=0,H82,INDEX([3]調査対象選定!A:A,MATCH(A83,[3]調査対象選定!B:B,0)))</f>
        <v>○</v>
      </c>
    </row>
    <row r="84" spans="1:8" s="367" customFormat="1" ht="54">
      <c r="A84" s="629"/>
      <c r="B84" s="380" t="s">
        <v>1181</v>
      </c>
      <c r="C84" s="381" t="s">
        <v>12</v>
      </c>
      <c r="D84" s="382" t="s">
        <v>1171</v>
      </c>
      <c r="E84" s="383"/>
      <c r="F84" s="386"/>
      <c r="G84" s="387"/>
      <c r="H84" s="367" t="str">
        <f>IF(A84=0,H83,INDEX([3]調査対象選定!A:A,MATCH(A84,[3]調査対象選定!B:B,0)))</f>
        <v>○</v>
      </c>
    </row>
    <row r="85" spans="1:8" s="367" customFormat="1" ht="54">
      <c r="A85" s="629"/>
      <c r="B85" s="380" t="s">
        <v>1182</v>
      </c>
      <c r="C85" s="381" t="s">
        <v>12</v>
      </c>
      <c r="D85" s="382" t="s">
        <v>1072</v>
      </c>
      <c r="E85" s="383"/>
      <c r="F85" s="386"/>
      <c r="G85" s="387"/>
      <c r="H85" s="367" t="str">
        <f>IF(A85=0,H84,INDEX([3]調査対象選定!A:A,MATCH(A85,[3]調査対象選定!B:B,0)))</f>
        <v>○</v>
      </c>
    </row>
    <row r="86" spans="1:8" s="367" customFormat="1" ht="67.5">
      <c r="A86" s="629"/>
      <c r="B86" s="380" t="s">
        <v>1183</v>
      </c>
      <c r="C86" s="381" t="s">
        <v>12</v>
      </c>
      <c r="D86" s="382" t="s">
        <v>1072</v>
      </c>
      <c r="E86" s="383"/>
      <c r="F86" s="384"/>
      <c r="G86" s="385"/>
      <c r="H86" s="367" t="str">
        <f>IF(A86=0,H85,INDEX([3]調査対象選定!A:A,MATCH(A86,[3]調査対象選定!B:B,0)))</f>
        <v>○</v>
      </c>
    </row>
    <row r="87" spans="1:8" s="367" customFormat="1" ht="94.5">
      <c r="A87" s="629"/>
      <c r="B87" s="380" t="s">
        <v>1184</v>
      </c>
      <c r="C87" s="381" t="s">
        <v>12</v>
      </c>
      <c r="D87" s="382" t="s">
        <v>1072</v>
      </c>
      <c r="E87" s="383"/>
      <c r="F87" s="384"/>
      <c r="G87" s="387"/>
      <c r="H87" s="367" t="str">
        <f>IF(A87=0,H86,INDEX([3]調査対象選定!A:A,MATCH(A87,[3]調査対象選定!B:B,0)))</f>
        <v>○</v>
      </c>
    </row>
    <row r="88" spans="1:8" s="367" customFormat="1" ht="40.5">
      <c r="A88" s="629"/>
      <c r="B88" s="380" t="s">
        <v>1185</v>
      </c>
      <c r="C88" s="381" t="s">
        <v>12</v>
      </c>
      <c r="D88" s="382" t="s">
        <v>1072</v>
      </c>
      <c r="E88" s="383"/>
      <c r="F88" s="386"/>
      <c r="G88" s="387"/>
      <c r="H88" s="367" t="str">
        <f>IF(A88=0,H87,INDEX([3]調査対象選定!A:A,MATCH(A88,[3]調査対象選定!B:B,0)))</f>
        <v>○</v>
      </c>
    </row>
    <row r="89" spans="1:8" s="367" customFormat="1" ht="27">
      <c r="A89" s="629"/>
      <c r="B89" s="380" t="s">
        <v>1186</v>
      </c>
      <c r="C89" s="381" t="s">
        <v>12</v>
      </c>
      <c r="D89" s="382" t="s">
        <v>1072</v>
      </c>
      <c r="E89" s="383"/>
      <c r="F89" s="386"/>
      <c r="G89" s="387"/>
      <c r="H89" s="367" t="str">
        <f>IF(A89=0,H88,INDEX([3]調査対象選定!A:A,MATCH(A89,[3]調査対象選定!B:B,0)))</f>
        <v>○</v>
      </c>
    </row>
    <row r="90" spans="1:8" s="367" customFormat="1" ht="27">
      <c r="A90" s="641"/>
      <c r="B90" s="374" t="s">
        <v>1187</v>
      </c>
      <c r="C90" s="375" t="s">
        <v>12</v>
      </c>
      <c r="D90" s="376" t="s">
        <v>1072</v>
      </c>
      <c r="E90" s="460"/>
      <c r="F90" s="377"/>
      <c r="G90" s="378"/>
      <c r="H90" s="367" t="str">
        <f>IF(A90=0,H89,INDEX([3]調査対象選定!A:A,MATCH(A90,[3]調査対象選定!B:B,0)))</f>
        <v>○</v>
      </c>
    </row>
    <row r="91" spans="1:8" s="367" customFormat="1" ht="27">
      <c r="A91" s="642" t="s">
        <v>1188</v>
      </c>
      <c r="B91" s="369" t="s">
        <v>1189</v>
      </c>
      <c r="C91" s="379" t="s">
        <v>12</v>
      </c>
      <c r="D91" s="371" t="s">
        <v>1157</v>
      </c>
      <c r="E91" s="459"/>
      <c r="F91" s="372"/>
      <c r="G91" s="373"/>
      <c r="H91" s="367" t="str">
        <f>IF(A91=0,H90,INDEX([3]調査対象選定!A:A,MATCH(A91,[3]調査対象選定!B:B,0)))</f>
        <v>○</v>
      </c>
    </row>
    <row r="92" spans="1:8" s="367" customFormat="1" ht="40.5">
      <c r="A92" s="643"/>
      <c r="B92" s="380" t="s">
        <v>1190</v>
      </c>
      <c r="C92" s="381" t="s">
        <v>12</v>
      </c>
      <c r="D92" s="414" t="s">
        <v>1249</v>
      </c>
      <c r="E92" s="383" t="s">
        <v>1191</v>
      </c>
      <c r="F92" s="386"/>
      <c r="G92" s="387"/>
      <c r="H92" s="367" t="str">
        <f>IF(A92=0,H91,INDEX([3]調査対象選定!A:A,MATCH(A92,[3]調査対象選定!B:B,0)))</f>
        <v>○</v>
      </c>
    </row>
    <row r="93" spans="1:8" s="367" customFormat="1" ht="27">
      <c r="A93" s="643"/>
      <c r="B93" s="380" t="s">
        <v>1160</v>
      </c>
      <c r="C93" s="381" t="s">
        <v>12</v>
      </c>
      <c r="D93" s="382" t="s">
        <v>145</v>
      </c>
      <c r="E93" s="383"/>
      <c r="F93" s="386"/>
      <c r="G93" s="387"/>
      <c r="H93" s="367" t="str">
        <f>IF(A93=0,H92,INDEX([3]調査対象選定!A:A,MATCH(A93,[3]調査対象選定!B:B,0)))</f>
        <v>○</v>
      </c>
    </row>
    <row r="94" spans="1:8" s="367" customFormat="1" ht="40.5">
      <c r="A94" s="643"/>
      <c r="B94" s="380" t="s">
        <v>1192</v>
      </c>
      <c r="C94" s="381" t="s">
        <v>12</v>
      </c>
      <c r="D94" s="382" t="s">
        <v>145</v>
      </c>
      <c r="E94" s="383" t="s">
        <v>1191</v>
      </c>
      <c r="F94" s="399"/>
      <c r="G94" s="400"/>
      <c r="H94" s="367" t="str">
        <f>IF(A94=0,H93,INDEX([3]調査対象選定!A:A,MATCH(A94,[3]調査対象選定!B:B,0)))</f>
        <v>○</v>
      </c>
    </row>
    <row r="95" spans="1:8" s="367" customFormat="1" ht="40.5">
      <c r="A95" s="643"/>
      <c r="B95" s="412" t="s">
        <v>1193</v>
      </c>
      <c r="C95" s="381" t="s">
        <v>12</v>
      </c>
      <c r="D95" s="382" t="s">
        <v>1164</v>
      </c>
      <c r="E95" s="383" t="s">
        <v>1194</v>
      </c>
      <c r="F95" s="384"/>
      <c r="G95" s="385"/>
      <c r="H95" s="367" t="str">
        <f>IF(A95=0,H94,INDEX([3]調査対象選定!A:A,MATCH(A95,[3]調査対象選定!B:B,0)))</f>
        <v>○</v>
      </c>
    </row>
    <row r="96" spans="1:8" s="367" customFormat="1" ht="27">
      <c r="A96" s="643"/>
      <c r="B96" s="380" t="s">
        <v>1166</v>
      </c>
      <c r="C96" s="381" t="s">
        <v>12</v>
      </c>
      <c r="D96" s="382" t="s">
        <v>145</v>
      </c>
      <c r="E96" s="383"/>
      <c r="F96" s="386"/>
      <c r="G96" s="387"/>
      <c r="H96" s="367" t="str">
        <f>IF(A96=0,H95,INDEX([3]調査対象選定!A:A,MATCH(A96,[3]調査対象選定!B:B,0)))</f>
        <v>○</v>
      </c>
    </row>
    <row r="97" spans="1:8" s="367" customFormat="1" ht="27">
      <c r="A97" s="643"/>
      <c r="B97" s="361" t="s">
        <v>1167</v>
      </c>
      <c r="C97" s="381" t="s">
        <v>12</v>
      </c>
      <c r="D97" s="393" t="s">
        <v>1168</v>
      </c>
      <c r="E97" s="364"/>
      <c r="F97" s="386"/>
      <c r="G97" s="387"/>
      <c r="H97" s="367" t="str">
        <f>IF(A97=0,H96,INDEX([3]調査対象選定!A:A,MATCH(A97,[3]調査対象選定!B:B,0)))</f>
        <v>○</v>
      </c>
    </row>
    <row r="98" spans="1:8" s="367" customFormat="1" ht="40.5">
      <c r="A98" s="644"/>
      <c r="B98" s="374" t="s">
        <v>1195</v>
      </c>
      <c r="C98" s="388" t="s">
        <v>12</v>
      </c>
      <c r="D98" s="376" t="s">
        <v>1072</v>
      </c>
      <c r="E98" s="460"/>
      <c r="F98" s="377"/>
      <c r="G98" s="378"/>
      <c r="H98" s="367" t="str">
        <f>IF(A98=0,H97,INDEX([3]調査対象選定!A:A,MATCH(A98,[3]調査対象選定!B:B,0)))</f>
        <v>○</v>
      </c>
    </row>
    <row r="99" spans="1:8" s="367" customFormat="1" ht="27">
      <c r="A99" s="642" t="s">
        <v>1196</v>
      </c>
      <c r="B99" s="390" t="s">
        <v>1197</v>
      </c>
      <c r="C99" s="389" t="s">
        <v>12</v>
      </c>
      <c r="D99" s="391" t="s">
        <v>1157</v>
      </c>
      <c r="E99" s="392"/>
      <c r="F99" s="413"/>
      <c r="G99" s="373"/>
      <c r="H99" s="367" t="str">
        <f>IF(A99=0,H98,INDEX([3]調査対象選定!A:A,MATCH(A99,[3]調査対象選定!B:B,0)))</f>
        <v>○</v>
      </c>
    </row>
    <row r="100" spans="1:8" s="367" customFormat="1" ht="40.5">
      <c r="A100" s="643"/>
      <c r="B100" s="380" t="s">
        <v>1190</v>
      </c>
      <c r="C100" s="381" t="s">
        <v>12</v>
      </c>
      <c r="D100" s="382" t="s">
        <v>145</v>
      </c>
      <c r="E100" s="383" t="s">
        <v>1191</v>
      </c>
      <c r="F100" s="384"/>
      <c r="G100" s="400"/>
      <c r="H100" s="367" t="str">
        <f>IF(A100=0,H99,INDEX([3]調査対象選定!A:A,MATCH(A100,[3]調査対象選定!B:B,0)))</f>
        <v>○</v>
      </c>
    </row>
    <row r="101" spans="1:8" s="367" customFormat="1" ht="40.5">
      <c r="A101" s="643"/>
      <c r="B101" s="415" t="s">
        <v>1192</v>
      </c>
      <c r="C101" s="381" t="s">
        <v>12</v>
      </c>
      <c r="D101" s="382" t="s">
        <v>145</v>
      </c>
      <c r="E101" s="383" t="s">
        <v>1191</v>
      </c>
      <c r="F101" s="384"/>
      <c r="G101" s="385"/>
      <c r="H101" s="367" t="str">
        <f>IF(A101=0,H100,INDEX([3]調査対象選定!A:A,MATCH(A101,[3]調査対象選定!B:B,0)))</f>
        <v>○</v>
      </c>
    </row>
    <row r="102" spans="1:8" s="367" customFormat="1" ht="40.5">
      <c r="A102" s="643"/>
      <c r="B102" s="415" t="s">
        <v>1193</v>
      </c>
      <c r="C102" s="381" t="s">
        <v>12</v>
      </c>
      <c r="D102" s="382" t="s">
        <v>1164</v>
      </c>
      <c r="E102" s="383" t="s">
        <v>1194</v>
      </c>
      <c r="F102" s="399"/>
      <c r="G102" s="400"/>
      <c r="H102" s="367" t="str">
        <f>IF(A102=0,H101,INDEX([3]調査対象選定!A:A,MATCH(A102,[3]調査対象選定!B:B,0)))</f>
        <v>○</v>
      </c>
    </row>
    <row r="103" spans="1:8" s="367" customFormat="1" ht="27">
      <c r="A103" s="643"/>
      <c r="B103" s="415" t="s">
        <v>1160</v>
      </c>
      <c r="C103" s="381" t="s">
        <v>12</v>
      </c>
      <c r="D103" s="382" t="s">
        <v>145</v>
      </c>
      <c r="E103" s="383"/>
      <c r="F103" s="384"/>
      <c r="G103" s="385"/>
      <c r="H103" s="367" t="str">
        <f>IF(A103=0,H102,INDEX([3]調査対象選定!A:A,MATCH(A103,[3]調査対象選定!B:B,0)))</f>
        <v>○</v>
      </c>
    </row>
    <row r="104" spans="1:8" s="367" customFormat="1" ht="27">
      <c r="A104" s="643"/>
      <c r="B104" s="415" t="s">
        <v>1166</v>
      </c>
      <c r="C104" s="381" t="s">
        <v>12</v>
      </c>
      <c r="D104" s="382" t="s">
        <v>145</v>
      </c>
      <c r="E104" s="383"/>
      <c r="F104" s="384"/>
      <c r="G104" s="385"/>
      <c r="H104" s="367" t="str">
        <f>IF(A104=0,H103,INDEX([3]調査対象選定!A:A,MATCH(A104,[3]調査対象選定!B:B,0)))</f>
        <v>○</v>
      </c>
    </row>
    <row r="105" spans="1:8" s="367" customFormat="1" ht="27">
      <c r="A105" s="643"/>
      <c r="B105" s="415" t="s">
        <v>1167</v>
      </c>
      <c r="C105" s="381" t="s">
        <v>12</v>
      </c>
      <c r="D105" s="382" t="s">
        <v>1168</v>
      </c>
      <c r="E105" s="383"/>
      <c r="F105" s="384"/>
      <c r="G105" s="385"/>
      <c r="H105" s="367" t="str">
        <f>IF(A105=0,H104,INDEX([3]調査対象選定!A:A,MATCH(A105,[3]調査対象選定!B:B,0)))</f>
        <v>○</v>
      </c>
    </row>
    <row r="106" spans="1:8" s="367" customFormat="1" ht="40.5">
      <c r="A106" s="643"/>
      <c r="B106" s="380" t="s">
        <v>1198</v>
      </c>
      <c r="C106" s="381" t="s">
        <v>12</v>
      </c>
      <c r="D106" s="382" t="s">
        <v>1072</v>
      </c>
      <c r="E106" s="383"/>
      <c r="F106" s="386"/>
      <c r="G106" s="385"/>
      <c r="H106" s="367" t="str">
        <f>IF(A106=0,H105,INDEX([3]調査対象選定!A:A,MATCH(A106,[3]調査対象選定!B:B,0)))</f>
        <v>○</v>
      </c>
    </row>
    <row r="107" spans="1:8" s="367" customFormat="1" ht="40.5">
      <c r="A107" s="645"/>
      <c r="B107" s="374" t="s">
        <v>1195</v>
      </c>
      <c r="C107" s="375" t="s">
        <v>12</v>
      </c>
      <c r="D107" s="376" t="s">
        <v>1072</v>
      </c>
      <c r="E107" s="460"/>
      <c r="F107" s="377"/>
      <c r="G107" s="378"/>
      <c r="H107" s="367" t="str">
        <f>IF(A107=0,H106,INDEX([3]調査対象選定!A:A,MATCH(A107,[3]調査対象選定!B:B,0)))</f>
        <v>○</v>
      </c>
    </row>
    <row r="108" spans="1:8" s="367" customFormat="1" ht="54">
      <c r="A108" s="646" t="s">
        <v>1199</v>
      </c>
      <c r="B108" s="416" t="s">
        <v>1200</v>
      </c>
      <c r="C108" s="379" t="s">
        <v>12</v>
      </c>
      <c r="D108" s="371" t="s">
        <v>1201</v>
      </c>
      <c r="E108" s="459"/>
      <c r="F108" s="413"/>
      <c r="G108" s="373"/>
      <c r="H108" s="367" t="str">
        <f>IF(A108=0,H107,INDEX([3]調査対象選定!A:A,MATCH(A108,[3]調査対象選定!B:B,0)))</f>
        <v>○</v>
      </c>
    </row>
    <row r="109" spans="1:8" s="367" customFormat="1" ht="67.5">
      <c r="A109" s="647"/>
      <c r="B109" s="410" t="s">
        <v>1202</v>
      </c>
      <c r="C109" s="388" t="s">
        <v>12</v>
      </c>
      <c r="D109" s="376" t="s">
        <v>1201</v>
      </c>
      <c r="E109" s="460"/>
      <c r="F109" s="401"/>
      <c r="G109" s="378"/>
      <c r="H109" s="367" t="str">
        <f>IF(A109=0,H108,INDEX([3]調査対象選定!A:A,MATCH(A109,[3]調査対象選定!B:B,0)))</f>
        <v>○</v>
      </c>
    </row>
    <row r="110" spans="1:8" s="367" customFormat="1" ht="108">
      <c r="A110" s="417" t="s">
        <v>1203</v>
      </c>
      <c r="B110" s="404" t="s">
        <v>1204</v>
      </c>
      <c r="C110" s="362" t="s">
        <v>12</v>
      </c>
      <c r="D110" s="363" t="s">
        <v>1072</v>
      </c>
      <c r="E110" s="418"/>
      <c r="F110" s="365"/>
      <c r="G110" s="366"/>
      <c r="H110" s="367" t="str">
        <f>IF(A110=0,H109,INDEX([3]調査対象選定!A:A,MATCH(A110,[3]調査対象選定!B:B,0)))</f>
        <v>○</v>
      </c>
    </row>
    <row r="111" spans="1:8" ht="54">
      <c r="A111" s="419" t="s">
        <v>1205</v>
      </c>
      <c r="B111" s="420" t="s">
        <v>1206</v>
      </c>
      <c r="C111" s="370" t="s">
        <v>12</v>
      </c>
      <c r="D111" s="406" t="s">
        <v>1072</v>
      </c>
      <c r="E111" s="421"/>
      <c r="F111" s="365"/>
      <c r="G111" s="366"/>
      <c r="H111" s="367" t="str">
        <f>IF(A111=0,H110,INDEX([3]調査対象選定!A:A,MATCH(A111,[3]調査対象選定!B:B,0)))</f>
        <v>○</v>
      </c>
    </row>
    <row r="112" spans="1:8" s="367" customFormat="1" ht="27">
      <c r="A112" s="632" t="s">
        <v>1207</v>
      </c>
      <c r="B112" s="422" t="s">
        <v>1208</v>
      </c>
      <c r="C112" s="389" t="s">
        <v>12</v>
      </c>
      <c r="D112" s="621" t="s">
        <v>1209</v>
      </c>
      <c r="E112" s="423"/>
      <c r="F112" s="413"/>
      <c r="G112" s="408"/>
      <c r="H112" s="367" t="str">
        <f>IF(A112=0,H111,INDEX([3]調査対象選定!A:A,MATCH(A112,[3]調査対象選定!B:B,0)))</f>
        <v>○</v>
      </c>
    </row>
    <row r="113" spans="1:8" s="367" customFormat="1" ht="40.5">
      <c r="A113" s="648"/>
      <c r="B113" s="424" t="s">
        <v>1210</v>
      </c>
      <c r="C113" s="381" t="s">
        <v>12</v>
      </c>
      <c r="D113" s="622"/>
      <c r="E113" s="392"/>
      <c r="F113" s="384"/>
      <c r="G113" s="409"/>
      <c r="H113" s="367" t="str">
        <f>IF(A113=0,H112,INDEX([3]調査対象選定!A:A,MATCH(A113,[3]調査対象選定!B:B,0)))</f>
        <v>○</v>
      </c>
    </row>
    <row r="114" spans="1:8" s="367" customFormat="1" ht="27">
      <c r="A114" s="649"/>
      <c r="B114" s="425" t="s">
        <v>1166</v>
      </c>
      <c r="C114" s="381" t="s">
        <v>12</v>
      </c>
      <c r="D114" s="426" t="s">
        <v>1072</v>
      </c>
      <c r="E114" s="427"/>
      <c r="F114" s="399"/>
      <c r="G114" s="409"/>
      <c r="H114" s="367" t="str">
        <f>IF(A114=0,H113,INDEX([3]調査対象選定!A:A,MATCH(A114,[3]調査対象選定!B:B,0)))</f>
        <v>○</v>
      </c>
    </row>
    <row r="115" spans="1:8" s="367" customFormat="1" ht="27">
      <c r="A115" s="634"/>
      <c r="B115" s="428" t="s">
        <v>1211</v>
      </c>
      <c r="C115" s="388" t="s">
        <v>12</v>
      </c>
      <c r="D115" s="429" t="s">
        <v>1072</v>
      </c>
      <c r="E115" s="430"/>
      <c r="F115" s="401"/>
      <c r="G115" s="402"/>
      <c r="H115" s="367" t="str">
        <f>IF(A115=0,H114,INDEX([3]調査対象選定!A:A,MATCH(A115,[3]調査対象選定!B:B,0)))</f>
        <v>○</v>
      </c>
    </row>
    <row r="116" spans="1:8" ht="27">
      <c r="A116" s="632" t="s">
        <v>1212</v>
      </c>
      <c r="B116" s="422" t="s">
        <v>1213</v>
      </c>
      <c r="C116" s="389" t="s">
        <v>12</v>
      </c>
      <c r="D116" s="431" t="s">
        <v>1072</v>
      </c>
      <c r="E116" s="432"/>
      <c r="F116" s="413"/>
      <c r="G116" s="408"/>
      <c r="H116" s="367" t="str">
        <f>IF(A116=0,H115,INDEX([3]調査対象選定!A:A,MATCH(A116,[3]調査対象選定!B:B,0)))</f>
        <v>○</v>
      </c>
    </row>
    <row r="117" spans="1:8" ht="27">
      <c r="A117" s="633"/>
      <c r="B117" s="425" t="s">
        <v>1166</v>
      </c>
      <c r="C117" s="381" t="s">
        <v>12</v>
      </c>
      <c r="D117" s="426" t="s">
        <v>1072</v>
      </c>
      <c r="E117" s="427"/>
      <c r="F117" s="384"/>
      <c r="G117" s="385"/>
      <c r="H117" s="367" t="str">
        <f>IF(A117=0,H116,INDEX([3]調査対象選定!A:A,MATCH(A117,[3]調査対象選定!B:B,0)))</f>
        <v>○</v>
      </c>
    </row>
    <row r="118" spans="1:8" ht="27">
      <c r="A118" s="634"/>
      <c r="B118" s="433" t="s">
        <v>1214</v>
      </c>
      <c r="C118" s="375" t="s">
        <v>12</v>
      </c>
      <c r="D118" s="434" t="s">
        <v>1072</v>
      </c>
      <c r="E118" s="435"/>
      <c r="F118" s="401"/>
      <c r="G118" s="378"/>
      <c r="H118" s="367" t="str">
        <f>IF(A118=0,H117,INDEX([3]調査対象選定!A:A,MATCH(A118,[3]調査対象選定!B:B,0)))</f>
        <v>○</v>
      </c>
    </row>
    <row r="119" spans="1:8" ht="27">
      <c r="A119" s="635" t="s">
        <v>1215</v>
      </c>
      <c r="B119" s="436" t="s">
        <v>1216</v>
      </c>
      <c r="C119" s="379" t="s">
        <v>12</v>
      </c>
      <c r="D119" s="462" t="s">
        <v>1072</v>
      </c>
      <c r="E119" s="437"/>
      <c r="F119" s="372"/>
      <c r="G119" s="373"/>
      <c r="H119" s="367" t="str">
        <f>IF(A119=0,H118,INDEX([3]調査対象選定!A:A,MATCH(A119,[3]調査対象選定!B:B,0)))</f>
        <v>○</v>
      </c>
    </row>
    <row r="120" spans="1:8" ht="40.5">
      <c r="A120" s="636"/>
      <c r="B120" s="438" t="s">
        <v>1217</v>
      </c>
      <c r="C120" s="381" t="s">
        <v>12</v>
      </c>
      <c r="D120" s="439" t="s">
        <v>1072</v>
      </c>
      <c r="E120" s="440"/>
      <c r="F120" s="384"/>
      <c r="G120" s="387"/>
      <c r="H120" s="367" t="str">
        <f>IF(A120=0,H119,INDEX([3]調査対象選定!A:A,MATCH(A120,[3]調査対象選定!B:B,0)))</f>
        <v>○</v>
      </c>
    </row>
    <row r="121" spans="1:8" ht="27">
      <c r="A121" s="636"/>
      <c r="B121" s="425" t="s">
        <v>1166</v>
      </c>
      <c r="C121" s="381" t="s">
        <v>12</v>
      </c>
      <c r="D121" s="426" t="s">
        <v>1072</v>
      </c>
      <c r="E121" s="427"/>
      <c r="F121" s="384"/>
      <c r="G121" s="385"/>
      <c r="H121" s="367" t="str">
        <f>IF(A121=0,H120,INDEX([3]調査対象選定!A:A,MATCH(A121,[3]調査対象選定!B:B,0)))</f>
        <v>○</v>
      </c>
    </row>
    <row r="122" spans="1:8" ht="27">
      <c r="A122" s="637"/>
      <c r="B122" s="433" t="s">
        <v>1218</v>
      </c>
      <c r="C122" s="375" t="s">
        <v>12</v>
      </c>
      <c r="D122" s="434" t="s">
        <v>1072</v>
      </c>
      <c r="E122" s="435"/>
      <c r="F122" s="377"/>
      <c r="G122" s="378"/>
      <c r="H122" s="367" t="str">
        <f>IF(A122=0,H121,INDEX([3]調査対象選定!A:A,MATCH(A122,[3]調査対象選定!B:B,0)))</f>
        <v>○</v>
      </c>
    </row>
    <row r="123" spans="1:8" ht="54">
      <c r="A123" s="638" t="s">
        <v>1219</v>
      </c>
      <c r="B123" s="441" t="s">
        <v>1220</v>
      </c>
      <c r="C123" s="379" t="s">
        <v>12</v>
      </c>
      <c r="D123" s="371" t="s">
        <v>145</v>
      </c>
      <c r="E123" s="459" t="s">
        <v>1221</v>
      </c>
      <c r="F123" s="372"/>
      <c r="G123" s="373"/>
      <c r="H123" s="367" t="str">
        <f>IF(A123=0,H122,INDEX([3]調査対象選定!A:A,MATCH(A123,[3]調査対象選定!B:B,0)))</f>
        <v>○</v>
      </c>
    </row>
    <row r="124" spans="1:8" ht="54">
      <c r="A124" s="639"/>
      <c r="B124" s="442" t="s">
        <v>1222</v>
      </c>
      <c r="C124" s="381" t="s">
        <v>12</v>
      </c>
      <c r="D124" s="382" t="s">
        <v>1072</v>
      </c>
      <c r="E124" s="383"/>
      <c r="F124" s="386"/>
      <c r="G124" s="387"/>
      <c r="H124" s="367" t="str">
        <f>IF(A124=0,H123,INDEX([3]調査対象選定!A:A,MATCH(A124,[3]調査対象選定!B:B,0)))</f>
        <v>○</v>
      </c>
    </row>
    <row r="125" spans="1:8" ht="67.5">
      <c r="A125" s="639"/>
      <c r="B125" s="442" t="s">
        <v>1223</v>
      </c>
      <c r="C125" s="381" t="s">
        <v>12</v>
      </c>
      <c r="D125" s="382" t="s">
        <v>1072</v>
      </c>
      <c r="E125" s="383"/>
      <c r="F125" s="399"/>
      <c r="G125" s="400"/>
      <c r="H125" s="367" t="str">
        <f>IF(A125=0,H124,INDEX([3]調査対象選定!A:A,MATCH(A125,[3]調査対象選定!B:B,0)))</f>
        <v>○</v>
      </c>
    </row>
    <row r="126" spans="1:8" ht="27">
      <c r="A126" s="639"/>
      <c r="B126" s="443" t="s">
        <v>1224</v>
      </c>
      <c r="C126" s="381" t="s">
        <v>12</v>
      </c>
      <c r="D126" s="382" t="s">
        <v>145</v>
      </c>
      <c r="E126" s="383" t="s">
        <v>1221</v>
      </c>
      <c r="F126" s="384"/>
      <c r="G126" s="385"/>
      <c r="H126" s="367" t="str">
        <f>IF(A126=0,H125,INDEX([3]調査対象選定!A:A,MATCH(A126,[3]調査対象選定!B:B,0)))</f>
        <v>○</v>
      </c>
    </row>
    <row r="127" spans="1:8" ht="27">
      <c r="A127" s="639"/>
      <c r="B127" s="443" t="s">
        <v>1225</v>
      </c>
      <c r="C127" s="381" t="s">
        <v>12</v>
      </c>
      <c r="D127" s="382" t="s">
        <v>145</v>
      </c>
      <c r="E127" s="383"/>
      <c r="F127" s="384"/>
      <c r="G127" s="387"/>
      <c r="H127" s="367" t="str">
        <f>IF(A127=0,H126,INDEX([3]調査対象選定!A:A,MATCH(A127,[3]調査対象選定!B:B,0)))</f>
        <v>○</v>
      </c>
    </row>
    <row r="128" spans="1:8" ht="27">
      <c r="A128" s="639"/>
      <c r="B128" s="443" t="s">
        <v>1226</v>
      </c>
      <c r="C128" s="381" t="s">
        <v>12</v>
      </c>
      <c r="D128" s="382" t="s">
        <v>145</v>
      </c>
      <c r="E128" s="383" t="s">
        <v>1227</v>
      </c>
      <c r="F128" s="386"/>
      <c r="G128" s="387"/>
      <c r="H128" s="367" t="str">
        <f>IF(A128=0,H127,INDEX([3]調査対象選定!A:A,MATCH(A128,[3]調査対象選定!B:B,0)))</f>
        <v>○</v>
      </c>
    </row>
    <row r="129" spans="1:8" ht="27">
      <c r="A129" s="639"/>
      <c r="B129" s="443" t="s">
        <v>1228</v>
      </c>
      <c r="C129" s="381" t="s">
        <v>12</v>
      </c>
      <c r="D129" s="382" t="s">
        <v>1229</v>
      </c>
      <c r="E129" s="383"/>
      <c r="F129" s="386"/>
      <c r="G129" s="387"/>
      <c r="H129" s="367" t="str">
        <f>IF(A129=0,H128,INDEX([3]調査対象選定!A:A,MATCH(A129,[3]調査対象選定!B:B,0)))</f>
        <v>○</v>
      </c>
    </row>
    <row r="130" spans="1:8" ht="27">
      <c r="A130" s="639"/>
      <c r="B130" s="443" t="s">
        <v>1230</v>
      </c>
      <c r="C130" s="381" t="s">
        <v>12</v>
      </c>
      <c r="D130" s="382" t="s">
        <v>1231</v>
      </c>
      <c r="E130" s="383"/>
      <c r="F130" s="386"/>
      <c r="G130" s="387"/>
      <c r="H130" s="367" t="str">
        <f>IF(A130=0,H129,INDEX([3]調査対象選定!A:A,MATCH(A130,[3]調査対象選定!B:B,0)))</f>
        <v>○</v>
      </c>
    </row>
    <row r="131" spans="1:8" ht="27">
      <c r="A131" s="639"/>
      <c r="B131" s="443" t="s">
        <v>1232</v>
      </c>
      <c r="C131" s="444" t="str">
        <f>IF(AND(C132=$J$1,C133=$J$1,C134=$J$1),$J$1,$I$1)</f>
        <v>□</v>
      </c>
      <c r="D131" s="445" t="s">
        <v>1233</v>
      </c>
      <c r="E131" s="383"/>
      <c r="F131" s="386"/>
      <c r="G131" s="387"/>
      <c r="H131" s="367" t="str">
        <f>IF(A131=0,H130,INDEX([3]調査対象選定!A:A,MATCH(A131,[3]調査対象選定!B:B,0)))</f>
        <v>○</v>
      </c>
    </row>
    <row r="132" spans="1:8" ht="40.5">
      <c r="A132" s="639"/>
      <c r="B132" s="443" t="s">
        <v>1234</v>
      </c>
      <c r="C132" s="381" t="s">
        <v>12</v>
      </c>
      <c r="D132" s="382" t="s">
        <v>145</v>
      </c>
      <c r="E132" s="383"/>
      <c r="F132" s="386"/>
      <c r="G132" s="387"/>
      <c r="H132" s="367" t="str">
        <f>IF(A132=0,H131,INDEX([3]調査対象選定!A:A,MATCH(A132,[3]調査対象選定!B:B,0)))</f>
        <v>○</v>
      </c>
    </row>
    <row r="133" spans="1:8" ht="40.5">
      <c r="A133" s="639"/>
      <c r="B133" s="443" t="s">
        <v>1235</v>
      </c>
      <c r="C133" s="381" t="s">
        <v>12</v>
      </c>
      <c r="D133" s="382" t="s">
        <v>145</v>
      </c>
      <c r="E133" s="383" t="s">
        <v>1236</v>
      </c>
      <c r="F133" s="386"/>
      <c r="G133" s="387"/>
      <c r="H133" s="367" t="str">
        <f>IF(A133=0,H132,INDEX([3]調査対象選定!A:A,MATCH(A133,[3]調査対象選定!B:B,0)))</f>
        <v>○</v>
      </c>
    </row>
    <row r="134" spans="1:8" ht="54">
      <c r="A134" s="639"/>
      <c r="B134" s="446" t="s">
        <v>1237</v>
      </c>
      <c r="C134" s="381" t="s">
        <v>12</v>
      </c>
      <c r="D134" s="393" t="s">
        <v>145</v>
      </c>
      <c r="E134" s="364"/>
      <c r="F134" s="386"/>
      <c r="G134" s="387"/>
      <c r="H134" s="367" t="str">
        <f>IF(A134=0,H133,INDEX([3]調査対象選定!A:A,MATCH(A134,[3]調査対象選定!B:B,0)))</f>
        <v>○</v>
      </c>
    </row>
    <row r="135" spans="1:8" ht="40.5">
      <c r="A135" s="639"/>
      <c r="B135" s="443" t="s">
        <v>1238</v>
      </c>
      <c r="C135" s="381" t="s">
        <v>12</v>
      </c>
      <c r="D135" s="382" t="s">
        <v>145</v>
      </c>
      <c r="E135" s="383"/>
      <c r="F135" s="386"/>
      <c r="G135" s="400"/>
      <c r="H135" s="367" t="str">
        <f>IF(A135=0,H134,INDEX([3]調査対象選定!A:A,MATCH(A135,[3]調査対象選定!B:B,0)))</f>
        <v>○</v>
      </c>
    </row>
    <row r="136" spans="1:8" ht="40.5">
      <c r="A136" s="639"/>
      <c r="B136" s="443" t="s">
        <v>1239</v>
      </c>
      <c r="C136" s="381" t="s">
        <v>12</v>
      </c>
      <c r="D136" s="382" t="s">
        <v>145</v>
      </c>
      <c r="E136" s="383"/>
      <c r="F136" s="384"/>
      <c r="G136" s="385"/>
      <c r="H136" s="367" t="str">
        <f>IF(A136=0,H135,INDEX([3]調査対象選定!A:A,MATCH(A136,[3]調査対象選定!B:B,0)))</f>
        <v>○</v>
      </c>
    </row>
    <row r="137" spans="1:8" ht="27">
      <c r="A137" s="640"/>
      <c r="B137" s="447" t="s">
        <v>1240</v>
      </c>
      <c r="C137" s="388" t="s">
        <v>12</v>
      </c>
      <c r="D137" s="376" t="s">
        <v>1241</v>
      </c>
      <c r="E137" s="460"/>
      <c r="F137" s="377"/>
      <c r="G137" s="378"/>
      <c r="H137" s="367" t="str">
        <f>IF(A137=0,H136,INDEX([3]調査対象選定!A:A,MATCH(A137,[3]調査対象選定!B:B,0)))</f>
        <v>○</v>
      </c>
    </row>
    <row r="138" spans="1:8" ht="40.5">
      <c r="A138" s="448" t="s">
        <v>1242</v>
      </c>
      <c r="B138" s="441" t="s">
        <v>1243</v>
      </c>
      <c r="C138" s="362" t="s">
        <v>12</v>
      </c>
      <c r="D138" s="363" t="s">
        <v>1072</v>
      </c>
      <c r="E138" s="423"/>
      <c r="F138" s="365"/>
      <c r="G138" s="366"/>
      <c r="H138" s="367" t="str">
        <f>IF(A138=0,H137,INDEX([3]調査対象選定!A:A,MATCH(A138,[3]調査対象選定!B:B,0)))</f>
        <v>○</v>
      </c>
    </row>
    <row r="139" spans="1:8" ht="40.5">
      <c r="A139" s="448" t="s">
        <v>1244</v>
      </c>
      <c r="B139" s="441" t="s">
        <v>1245</v>
      </c>
      <c r="C139" s="370" t="s">
        <v>12</v>
      </c>
      <c r="D139" s="363" t="s">
        <v>1072</v>
      </c>
      <c r="E139" s="423"/>
      <c r="F139" s="365"/>
      <c r="G139" s="366"/>
      <c r="H139" s="367" t="str">
        <f>IF(A139=0,H138,INDEX([3]調査対象選定!A:A,MATCH(A139,[3]調査対象選定!B:B,0)))</f>
        <v>○</v>
      </c>
    </row>
    <row r="140" spans="1:8" ht="40.5">
      <c r="A140" s="449" t="s">
        <v>1246</v>
      </c>
      <c r="B140" s="450" t="s">
        <v>1247</v>
      </c>
      <c r="C140" s="362" t="s">
        <v>12</v>
      </c>
      <c r="D140" s="376" t="s">
        <v>1072</v>
      </c>
      <c r="E140" s="418"/>
      <c r="F140" s="365"/>
      <c r="G140" s="366"/>
      <c r="H140" s="367" t="str">
        <f>IF(A140=0,H139,INDEX([3]調査対象選定!A:A,MATCH(A140,[3]調査対象選定!B:B,0)))</f>
        <v>○</v>
      </c>
    </row>
    <row r="141" spans="1:8" ht="20.100000000000001" customHeight="1">
      <c r="A141" s="451" t="s">
        <v>1248</v>
      </c>
      <c r="C141" s="453"/>
    </row>
  </sheetData>
  <autoFilter ref="A2:H140"/>
  <mergeCells count="27">
    <mergeCell ref="A116:A118"/>
    <mergeCell ref="A119:A122"/>
    <mergeCell ref="A123:A137"/>
    <mergeCell ref="A82:A90"/>
    <mergeCell ref="A91:A98"/>
    <mergeCell ref="A99:A107"/>
    <mergeCell ref="A108:A109"/>
    <mergeCell ref="A112:A115"/>
    <mergeCell ref="D112:D113"/>
    <mergeCell ref="A56:A58"/>
    <mergeCell ref="A59:A61"/>
    <mergeCell ref="A62:A63"/>
    <mergeCell ref="A64:A68"/>
    <mergeCell ref="A69:A75"/>
    <mergeCell ref="A76:A81"/>
    <mergeCell ref="A53:A55"/>
    <mergeCell ref="A4:A5"/>
    <mergeCell ref="A6:A9"/>
    <mergeCell ref="A10:A11"/>
    <mergeCell ref="E10:E11"/>
    <mergeCell ref="A12:A13"/>
    <mergeCell ref="A15:A20"/>
    <mergeCell ref="A22:A24"/>
    <mergeCell ref="A25:A31"/>
    <mergeCell ref="A32:A39"/>
    <mergeCell ref="A40:A47"/>
    <mergeCell ref="A48:A52"/>
  </mergeCells>
  <phoneticPr fontId="6"/>
  <conditionalFormatting sqref="C3:D141">
    <cfRule type="expression" dxfId="7" priority="16">
      <formula>$C3=$J$1</formula>
    </cfRule>
  </conditionalFormatting>
  <conditionalFormatting sqref="D3:D141">
    <cfRule type="expression" dxfId="6" priority="15">
      <formula>$C3=$K$1</formula>
    </cfRule>
  </conditionalFormatting>
  <conditionalFormatting sqref="A3:E141">
    <cfRule type="expression" dxfId="5" priority="17">
      <formula>AND($H3&lt;&gt;$L$1,$C3=$I$1)</formula>
    </cfRule>
  </conditionalFormatting>
  <conditionalFormatting sqref="C3:C141">
    <cfRule type="expression" dxfId="4" priority="14">
      <formula>$C3=$K$1</formula>
    </cfRule>
  </conditionalFormatting>
  <conditionalFormatting sqref="C131:D131">
    <cfRule type="expression" dxfId="3" priority="12">
      <formula>AND($C132=$J$1,$C133=$J$1,$C134=$J$1)</formula>
    </cfRule>
  </conditionalFormatting>
  <conditionalFormatting sqref="F3:G141">
    <cfRule type="expression" dxfId="2" priority="13">
      <formula>OR($F3=$M$1,$F3=$N$1)</formula>
    </cfRule>
  </conditionalFormatting>
  <dataValidations count="4">
    <dataValidation type="list" allowBlank="1" showInputMessage="1" sqref="F3:F140">
      <formula1>$L$1:$P$1</formula1>
    </dataValidation>
    <dataValidation type="list" allowBlank="1" showInputMessage="1" sqref="C12:C140">
      <formula1>$I$1:$K$1</formula1>
    </dataValidation>
    <dataValidation type="list" allowBlank="1" showInputMessage="1" sqref="G1">
      <formula1>$I$3</formula1>
    </dataValidation>
    <dataValidation type="list" allowBlank="1" showInputMessage="1" sqref="C3:C11">
      <formula1>$I$1:$J$1</formula1>
    </dataValidation>
  </dataValidations>
  <printOptions horizontalCentered="1"/>
  <pageMargins left="0.39370078740157483" right="0.39370078740157483" top="0.39370078740157483" bottom="0.39370078740157483" header="0.19685039370078741" footer="0.19685039370078741"/>
  <pageSetup paperSize="9" scale="67" fitToHeight="0" orientation="portrait" r:id="rId1"/>
  <headerFooter alignWithMargins="0">
    <oddFooter>&amp;L（自己点検シート）&amp;R&amp;10&amp;A（&amp;P/&amp;N）</oddFooter>
  </headerFooter>
  <rowBreaks count="1" manualBreakCount="1">
    <brk id="24" max="6"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AN356"/>
  <sheetViews>
    <sheetView view="pageBreakPreview" topLeftCell="A13" zoomScale="60" zoomScaleNormal="115" workbookViewId="0">
      <selection activeCell="N16" sqref="N16:AM16"/>
    </sheetView>
  </sheetViews>
  <sheetFormatPr defaultRowHeight="18.75"/>
  <cols>
    <col min="1" max="40" width="3.75"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18" customFormat="1" ht="30" customHeight="1">
      <c r="A1" s="685" t="s">
        <v>279</v>
      </c>
      <c r="B1" s="685"/>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685"/>
      <c r="AF1" s="685"/>
      <c r="AG1" s="685"/>
      <c r="AH1" s="685"/>
      <c r="AI1" s="685"/>
      <c r="AJ1" s="685"/>
      <c r="AK1" s="685"/>
      <c r="AL1" s="685"/>
      <c r="AM1" s="685"/>
      <c r="AN1" s="685"/>
    </row>
    <row r="2" spans="1:40" s="18" customFormat="1" ht="27.75" customHeight="1">
      <c r="A2" s="686" t="s">
        <v>280</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row>
    <row r="3" spans="1:40" s="18" customFormat="1" ht="34.5" customHeight="1">
      <c r="A3" s="650" t="s">
        <v>281</v>
      </c>
      <c r="B3" s="650"/>
      <c r="C3" s="650"/>
      <c r="D3" s="650"/>
      <c r="E3" s="650"/>
      <c r="F3" s="650"/>
      <c r="G3" s="650"/>
      <c r="H3" s="650"/>
      <c r="I3" s="650"/>
      <c r="J3" s="650"/>
      <c r="K3" s="650"/>
      <c r="L3" s="650"/>
      <c r="M3" s="650"/>
      <c r="N3" s="650"/>
      <c r="O3" s="650"/>
      <c r="P3" s="650"/>
      <c r="Q3" s="650"/>
      <c r="R3" s="650"/>
      <c r="S3" s="650"/>
      <c r="T3" s="650"/>
      <c r="U3" s="650"/>
      <c r="V3" s="650"/>
      <c r="W3" s="650"/>
      <c r="X3" s="650"/>
      <c r="Y3" s="650"/>
      <c r="Z3" s="650"/>
      <c r="AA3" s="650"/>
      <c r="AB3" s="650"/>
      <c r="AC3" s="650"/>
      <c r="AD3" s="650"/>
      <c r="AE3" s="650"/>
      <c r="AF3" s="650"/>
      <c r="AG3" s="650"/>
      <c r="AH3" s="650"/>
      <c r="AI3" s="650"/>
      <c r="AJ3" s="650"/>
      <c r="AK3" s="650"/>
      <c r="AL3" s="650"/>
      <c r="AM3" s="650"/>
      <c r="AN3" s="650"/>
    </row>
    <row r="4" spans="1:40" s="19" customFormat="1" ht="17.100000000000001" customHeight="1">
      <c r="A4" s="99"/>
      <c r="B4" s="651" t="s">
        <v>282</v>
      </c>
      <c r="C4" s="652"/>
      <c r="D4" s="652"/>
      <c r="E4" s="652"/>
      <c r="F4" s="652"/>
      <c r="G4" s="652"/>
      <c r="H4" s="654" t="s">
        <v>283</v>
      </c>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6"/>
      <c r="AN4" s="99"/>
    </row>
    <row r="5" spans="1:40" s="19" customFormat="1" ht="33.75" customHeight="1">
      <c r="A5" s="99"/>
      <c r="B5" s="651" t="s">
        <v>284</v>
      </c>
      <c r="C5" s="652"/>
      <c r="D5" s="652"/>
      <c r="E5" s="652"/>
      <c r="F5" s="652"/>
      <c r="G5" s="652"/>
      <c r="H5" s="654" t="s">
        <v>285</v>
      </c>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c r="AM5" s="656"/>
      <c r="AN5" s="99"/>
    </row>
    <row r="6" spans="1:40" s="19" customFormat="1" ht="17.100000000000001" customHeight="1">
      <c r="A6" s="99"/>
      <c r="B6" s="651" t="s">
        <v>286</v>
      </c>
      <c r="C6" s="652"/>
      <c r="D6" s="652"/>
      <c r="E6" s="652"/>
      <c r="F6" s="652"/>
      <c r="G6" s="652"/>
      <c r="H6" s="654" t="s">
        <v>287</v>
      </c>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c r="AL6" s="655"/>
      <c r="AM6" s="656"/>
      <c r="AN6" s="99"/>
    </row>
    <row r="7" spans="1:40" s="18" customFormat="1" ht="23.25" customHeight="1">
      <c r="A7" s="650" t="s">
        <v>288</v>
      </c>
      <c r="B7" s="650"/>
      <c r="C7" s="650"/>
      <c r="D7" s="650"/>
      <c r="E7" s="650"/>
      <c r="F7" s="650"/>
      <c r="G7" s="650"/>
      <c r="H7" s="650"/>
      <c r="I7" s="650"/>
      <c r="J7" s="650"/>
      <c r="K7" s="650"/>
      <c r="L7" s="650"/>
      <c r="M7" s="650"/>
      <c r="N7" s="650"/>
      <c r="O7" s="650"/>
      <c r="P7" s="650"/>
      <c r="Q7" s="650"/>
      <c r="R7" s="650"/>
      <c r="S7" s="650"/>
      <c r="T7" s="650"/>
      <c r="U7" s="650"/>
      <c r="V7" s="650"/>
      <c r="W7" s="650"/>
      <c r="X7" s="650"/>
      <c r="Y7" s="650"/>
      <c r="Z7" s="650"/>
      <c r="AA7" s="650"/>
      <c r="AB7" s="650"/>
      <c r="AC7" s="650"/>
      <c r="AD7" s="650"/>
      <c r="AE7" s="650"/>
      <c r="AF7" s="650"/>
      <c r="AG7" s="650"/>
      <c r="AH7" s="650"/>
      <c r="AI7" s="650"/>
      <c r="AJ7" s="650"/>
      <c r="AK7" s="650"/>
      <c r="AL7" s="650"/>
      <c r="AM7" s="650"/>
      <c r="AN7" s="650"/>
    </row>
    <row r="8" spans="1:40" s="18" customFormat="1" ht="17.100000000000001" customHeight="1">
      <c r="A8" s="98"/>
      <c r="B8" s="651" t="s">
        <v>289</v>
      </c>
      <c r="C8" s="652"/>
      <c r="D8" s="652"/>
      <c r="E8" s="652"/>
      <c r="F8" s="652"/>
      <c r="G8" s="652"/>
      <c r="H8" s="653"/>
      <c r="I8" s="654" t="s">
        <v>290</v>
      </c>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656"/>
      <c r="AN8" s="98"/>
    </row>
    <row r="9" spans="1:40" s="18" customFormat="1" ht="17.100000000000001" customHeight="1">
      <c r="A9" s="98"/>
      <c r="B9" s="651" t="s">
        <v>291</v>
      </c>
      <c r="C9" s="652"/>
      <c r="D9" s="652"/>
      <c r="E9" s="652"/>
      <c r="F9" s="652"/>
      <c r="G9" s="652"/>
      <c r="H9" s="653"/>
      <c r="I9" s="654" t="s">
        <v>292</v>
      </c>
      <c r="J9" s="655"/>
      <c r="K9" s="655"/>
      <c r="L9" s="655"/>
      <c r="M9" s="655"/>
      <c r="N9" s="655"/>
      <c r="O9" s="655"/>
      <c r="P9" s="655"/>
      <c r="Q9" s="655"/>
      <c r="R9" s="655"/>
      <c r="S9" s="655"/>
      <c r="T9" s="655"/>
      <c r="U9" s="655"/>
      <c r="V9" s="655"/>
      <c r="W9" s="655"/>
      <c r="X9" s="655"/>
      <c r="Y9" s="655"/>
      <c r="Z9" s="655"/>
      <c r="AA9" s="655"/>
      <c r="AB9" s="655"/>
      <c r="AC9" s="655"/>
      <c r="AD9" s="655"/>
      <c r="AE9" s="655"/>
      <c r="AF9" s="655"/>
      <c r="AG9" s="655"/>
      <c r="AH9" s="655"/>
      <c r="AI9" s="655"/>
      <c r="AJ9" s="655"/>
      <c r="AK9" s="655"/>
      <c r="AL9" s="655"/>
      <c r="AM9" s="656"/>
      <c r="AN9" s="98"/>
    </row>
    <row r="10" spans="1:40" s="18" customFormat="1" ht="17.100000000000001" customHeight="1">
      <c r="A10" s="98"/>
      <c r="B10" s="651" t="s">
        <v>293</v>
      </c>
      <c r="C10" s="652"/>
      <c r="D10" s="652"/>
      <c r="E10" s="652"/>
      <c r="F10" s="652"/>
      <c r="G10" s="652"/>
      <c r="H10" s="653"/>
      <c r="I10" s="654" t="s">
        <v>294</v>
      </c>
      <c r="J10" s="655"/>
      <c r="K10" s="655"/>
      <c r="L10" s="655"/>
      <c r="M10" s="655"/>
      <c r="N10" s="655"/>
      <c r="O10" s="655"/>
      <c r="P10" s="655"/>
      <c r="Q10" s="655"/>
      <c r="R10" s="655"/>
      <c r="S10" s="655"/>
      <c r="T10" s="655"/>
      <c r="U10" s="655"/>
      <c r="V10" s="655"/>
      <c r="W10" s="655"/>
      <c r="X10" s="655"/>
      <c r="Y10" s="655"/>
      <c r="Z10" s="655"/>
      <c r="AA10" s="655"/>
      <c r="AB10" s="655"/>
      <c r="AC10" s="655"/>
      <c r="AD10" s="655"/>
      <c r="AE10" s="655"/>
      <c r="AF10" s="655"/>
      <c r="AG10" s="655"/>
      <c r="AH10" s="655"/>
      <c r="AI10" s="655"/>
      <c r="AJ10" s="655"/>
      <c r="AK10" s="655"/>
      <c r="AL10" s="655"/>
      <c r="AM10" s="656"/>
      <c r="AN10" s="98"/>
    </row>
    <row r="11" spans="1:40" s="18" customFormat="1" ht="34.5" customHeight="1">
      <c r="A11" s="98"/>
      <c r="B11" s="651" t="s">
        <v>295</v>
      </c>
      <c r="C11" s="652"/>
      <c r="D11" s="652"/>
      <c r="E11" s="652"/>
      <c r="F11" s="652"/>
      <c r="G11" s="652"/>
      <c r="H11" s="653"/>
      <c r="I11" s="654" t="s">
        <v>296</v>
      </c>
      <c r="J11" s="655"/>
      <c r="K11" s="655"/>
      <c r="L11" s="655"/>
      <c r="M11" s="655"/>
      <c r="N11" s="655"/>
      <c r="O11" s="655"/>
      <c r="P11" s="655"/>
      <c r="Q11" s="655"/>
      <c r="R11" s="655"/>
      <c r="S11" s="655"/>
      <c r="T11" s="655"/>
      <c r="U11" s="655"/>
      <c r="V11" s="655"/>
      <c r="W11" s="655"/>
      <c r="X11" s="655"/>
      <c r="Y11" s="655"/>
      <c r="Z11" s="655"/>
      <c r="AA11" s="655"/>
      <c r="AB11" s="655"/>
      <c r="AC11" s="655"/>
      <c r="AD11" s="655"/>
      <c r="AE11" s="655"/>
      <c r="AF11" s="655"/>
      <c r="AG11" s="655"/>
      <c r="AH11" s="655"/>
      <c r="AI11" s="655"/>
      <c r="AJ11" s="655"/>
      <c r="AK11" s="655"/>
      <c r="AL11" s="655"/>
      <c r="AM11" s="656"/>
      <c r="AN11" s="98"/>
    </row>
    <row r="12" spans="1:40" s="18" customFormat="1" ht="34.5" customHeight="1">
      <c r="A12" s="98"/>
      <c r="B12" s="651" t="s">
        <v>297</v>
      </c>
      <c r="C12" s="652"/>
      <c r="D12" s="652"/>
      <c r="E12" s="652"/>
      <c r="F12" s="652"/>
      <c r="G12" s="652"/>
      <c r="H12" s="653"/>
      <c r="I12" s="654" t="s">
        <v>298</v>
      </c>
      <c r="J12" s="655"/>
      <c r="K12" s="655"/>
      <c r="L12" s="655"/>
      <c r="M12" s="655"/>
      <c r="N12" s="655"/>
      <c r="O12" s="655"/>
      <c r="P12" s="655"/>
      <c r="Q12" s="655"/>
      <c r="R12" s="655"/>
      <c r="S12" s="655"/>
      <c r="T12" s="655"/>
      <c r="U12" s="655"/>
      <c r="V12" s="655"/>
      <c r="W12" s="655"/>
      <c r="X12" s="655"/>
      <c r="Y12" s="655"/>
      <c r="Z12" s="655"/>
      <c r="AA12" s="655"/>
      <c r="AB12" s="655"/>
      <c r="AC12" s="655"/>
      <c r="AD12" s="655"/>
      <c r="AE12" s="655"/>
      <c r="AF12" s="655"/>
      <c r="AG12" s="655"/>
      <c r="AH12" s="655"/>
      <c r="AI12" s="655"/>
      <c r="AJ12" s="655"/>
      <c r="AK12" s="655"/>
      <c r="AL12" s="655"/>
      <c r="AM12" s="656"/>
      <c r="AN12" s="98"/>
    </row>
    <row r="13" spans="1:40" s="18" customFormat="1" ht="34.5" customHeight="1">
      <c r="A13" s="98"/>
      <c r="B13" s="651" t="s">
        <v>299</v>
      </c>
      <c r="C13" s="652"/>
      <c r="D13" s="652"/>
      <c r="E13" s="652"/>
      <c r="F13" s="652"/>
      <c r="G13" s="652"/>
      <c r="H13" s="653"/>
      <c r="I13" s="654" t="s">
        <v>300</v>
      </c>
      <c r="J13" s="655"/>
      <c r="K13" s="655"/>
      <c r="L13" s="655"/>
      <c r="M13" s="655"/>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5"/>
      <c r="AL13" s="655"/>
      <c r="AM13" s="656"/>
      <c r="AN13" s="98"/>
    </row>
    <row r="14" spans="1:40" s="18" customFormat="1" ht="42.75" customHeight="1">
      <c r="A14" s="687" t="s">
        <v>301</v>
      </c>
      <c r="B14" s="687"/>
      <c r="C14" s="687"/>
      <c r="D14" s="687"/>
      <c r="E14" s="687"/>
      <c r="F14" s="687"/>
      <c r="G14" s="687"/>
      <c r="H14" s="687"/>
      <c r="I14" s="687"/>
      <c r="J14" s="687"/>
      <c r="K14" s="687"/>
      <c r="L14" s="687"/>
      <c r="M14" s="687"/>
      <c r="N14" s="687"/>
      <c r="O14" s="687"/>
      <c r="P14" s="687"/>
      <c r="Q14" s="687"/>
      <c r="R14" s="687"/>
      <c r="S14" s="687"/>
      <c r="T14" s="687"/>
      <c r="U14" s="687"/>
      <c r="V14" s="687"/>
      <c r="W14" s="687"/>
      <c r="X14" s="687"/>
      <c r="Y14" s="687"/>
      <c r="Z14" s="687"/>
      <c r="AA14" s="687"/>
      <c r="AB14" s="687"/>
      <c r="AC14" s="687"/>
      <c r="AD14" s="687"/>
      <c r="AE14" s="687"/>
      <c r="AF14" s="687"/>
      <c r="AG14" s="687"/>
      <c r="AH14" s="687"/>
      <c r="AI14" s="687"/>
      <c r="AJ14" s="687"/>
      <c r="AK14" s="687"/>
      <c r="AL14" s="687"/>
      <c r="AM14" s="687"/>
      <c r="AN14" s="687"/>
    </row>
    <row r="15" spans="1:40" s="18" customFormat="1" ht="31.5" customHeight="1">
      <c r="A15" s="688" t="s">
        <v>147</v>
      </c>
      <c r="B15" s="688"/>
      <c r="C15" s="688"/>
      <c r="D15" s="688"/>
      <c r="E15" s="688"/>
      <c r="F15" s="688"/>
      <c r="G15" s="20" t="s">
        <v>302</v>
      </c>
      <c r="H15" s="20" t="s">
        <v>303</v>
      </c>
      <c r="I15" s="688" t="s">
        <v>148</v>
      </c>
      <c r="J15" s="688"/>
      <c r="K15" s="688"/>
      <c r="L15" s="688"/>
      <c r="M15" s="688"/>
      <c r="N15" s="689" t="s">
        <v>304</v>
      </c>
      <c r="O15" s="689"/>
      <c r="P15" s="689"/>
      <c r="Q15" s="689"/>
      <c r="R15" s="689"/>
      <c r="S15" s="689"/>
      <c r="T15" s="689"/>
      <c r="U15" s="689"/>
      <c r="V15" s="689"/>
      <c r="W15" s="689"/>
      <c r="X15" s="689"/>
      <c r="Y15" s="689"/>
      <c r="Z15" s="689"/>
      <c r="AA15" s="689"/>
      <c r="AB15" s="689"/>
      <c r="AC15" s="689"/>
      <c r="AD15" s="689"/>
      <c r="AE15" s="689"/>
      <c r="AF15" s="689"/>
      <c r="AG15" s="689"/>
      <c r="AH15" s="689"/>
      <c r="AI15" s="689"/>
      <c r="AJ15" s="689"/>
      <c r="AK15" s="689"/>
      <c r="AL15" s="689"/>
      <c r="AM15" s="689"/>
    </row>
    <row r="16" spans="1:40" s="21" customFormat="1" ht="114.75" customHeight="1">
      <c r="A16" s="681" t="s">
        <v>150</v>
      </c>
      <c r="B16" s="681"/>
      <c r="C16" s="681"/>
      <c r="D16" s="681"/>
      <c r="E16" s="681"/>
      <c r="F16" s="681"/>
      <c r="G16" s="682" t="s">
        <v>287</v>
      </c>
      <c r="H16" s="682" t="s">
        <v>287</v>
      </c>
      <c r="I16" s="683" t="s">
        <v>149</v>
      </c>
      <c r="J16" s="683"/>
      <c r="K16" s="684" t="s">
        <v>305</v>
      </c>
      <c r="L16" s="684"/>
      <c r="M16" s="684"/>
      <c r="N16" s="661" t="s">
        <v>306</v>
      </c>
      <c r="O16" s="661"/>
      <c r="P16" s="661"/>
      <c r="Q16" s="661"/>
      <c r="R16" s="661"/>
      <c r="S16" s="661"/>
      <c r="T16" s="661"/>
      <c r="U16" s="661"/>
      <c r="V16" s="661"/>
      <c r="W16" s="661"/>
      <c r="X16" s="661"/>
      <c r="Y16" s="661"/>
      <c r="Z16" s="661"/>
      <c r="AA16" s="661"/>
      <c r="AB16" s="661"/>
      <c r="AC16" s="661"/>
      <c r="AD16" s="661"/>
      <c r="AE16" s="661"/>
      <c r="AF16" s="661"/>
      <c r="AG16" s="661"/>
      <c r="AH16" s="661"/>
      <c r="AI16" s="661"/>
      <c r="AJ16" s="661"/>
      <c r="AK16" s="661"/>
      <c r="AL16" s="661"/>
      <c r="AM16" s="662"/>
    </row>
    <row r="17" spans="1:40" s="18" customFormat="1" ht="71.25" customHeight="1">
      <c r="A17" s="681"/>
      <c r="B17" s="681"/>
      <c r="C17" s="681"/>
      <c r="D17" s="681"/>
      <c r="E17" s="681"/>
      <c r="F17" s="681"/>
      <c r="G17" s="682"/>
      <c r="H17" s="682"/>
      <c r="I17" s="683"/>
      <c r="J17" s="683"/>
      <c r="K17" s="684"/>
      <c r="L17" s="684"/>
      <c r="M17" s="684"/>
      <c r="N17" s="661" t="s">
        <v>307</v>
      </c>
      <c r="O17" s="661"/>
      <c r="P17" s="661"/>
      <c r="Q17" s="661"/>
      <c r="R17" s="661"/>
      <c r="S17" s="661"/>
      <c r="T17" s="661"/>
      <c r="U17" s="661"/>
      <c r="V17" s="661"/>
      <c r="W17" s="661"/>
      <c r="X17" s="661"/>
      <c r="Y17" s="661"/>
      <c r="Z17" s="661"/>
      <c r="AA17" s="661"/>
      <c r="AB17" s="661"/>
      <c r="AC17" s="661"/>
      <c r="AD17" s="661"/>
      <c r="AE17" s="661"/>
      <c r="AF17" s="661"/>
      <c r="AG17" s="661"/>
      <c r="AH17" s="661"/>
      <c r="AI17" s="661"/>
      <c r="AJ17" s="661"/>
      <c r="AK17" s="661"/>
      <c r="AL17" s="661"/>
      <c r="AM17" s="662"/>
    </row>
    <row r="18" spans="1:40" s="18" customFormat="1" ht="19.5" customHeight="1">
      <c r="A18" s="681"/>
      <c r="B18" s="681"/>
      <c r="C18" s="681"/>
      <c r="D18" s="681"/>
      <c r="E18" s="681"/>
      <c r="F18" s="681"/>
      <c r="G18" s="682"/>
      <c r="H18" s="682"/>
      <c r="I18" s="683"/>
      <c r="J18" s="683"/>
      <c r="K18" s="684"/>
      <c r="L18" s="684"/>
      <c r="M18" s="684"/>
      <c r="N18" s="22"/>
      <c r="O18" s="657" t="s">
        <v>308</v>
      </c>
      <c r="P18" s="657"/>
      <c r="Q18" s="657"/>
      <c r="R18" s="657"/>
      <c r="S18" s="657"/>
      <c r="T18" s="657"/>
      <c r="U18" s="657"/>
      <c r="V18" s="657"/>
      <c r="W18" s="657"/>
      <c r="X18" s="657"/>
      <c r="Y18" s="657"/>
      <c r="Z18" s="657"/>
      <c r="AA18" s="657" t="s">
        <v>309</v>
      </c>
      <c r="AB18" s="657"/>
      <c r="AC18" s="657"/>
      <c r="AD18" s="657"/>
      <c r="AE18" s="657"/>
      <c r="AF18" s="657"/>
      <c r="AG18" s="657"/>
      <c r="AH18" s="657"/>
      <c r="AI18" s="657"/>
      <c r="AJ18" s="657"/>
      <c r="AK18" s="657"/>
      <c r="AL18" s="657"/>
      <c r="AM18" s="23"/>
    </row>
    <row r="19" spans="1:40" s="18" customFormat="1" ht="50.25" customHeight="1">
      <c r="A19" s="681"/>
      <c r="B19" s="681"/>
      <c r="C19" s="681"/>
      <c r="D19" s="681"/>
      <c r="E19" s="681"/>
      <c r="F19" s="681"/>
      <c r="G19" s="682"/>
      <c r="H19" s="682"/>
      <c r="I19" s="683"/>
      <c r="J19" s="683"/>
      <c r="K19" s="684"/>
      <c r="L19" s="684"/>
      <c r="M19" s="684"/>
      <c r="N19" s="24"/>
      <c r="O19" s="658" t="s">
        <v>310</v>
      </c>
      <c r="P19" s="659"/>
      <c r="Q19" s="659"/>
      <c r="R19" s="659"/>
      <c r="S19" s="659"/>
      <c r="T19" s="659"/>
      <c r="U19" s="659"/>
      <c r="V19" s="659"/>
      <c r="W19" s="659"/>
      <c r="X19" s="659"/>
      <c r="Y19" s="659"/>
      <c r="Z19" s="659"/>
      <c r="AA19" s="658" t="s">
        <v>311</v>
      </c>
      <c r="AB19" s="659"/>
      <c r="AC19" s="659"/>
      <c r="AD19" s="659"/>
      <c r="AE19" s="659"/>
      <c r="AF19" s="659"/>
      <c r="AG19" s="659"/>
      <c r="AH19" s="659"/>
      <c r="AI19" s="659"/>
      <c r="AJ19" s="659"/>
      <c r="AK19" s="659"/>
      <c r="AL19" s="659"/>
      <c r="AM19" s="25"/>
    </row>
    <row r="20" spans="1:40" s="21" customFormat="1" ht="10.5" customHeight="1">
      <c r="A20" s="681"/>
      <c r="B20" s="681"/>
      <c r="C20" s="681"/>
      <c r="D20" s="681"/>
      <c r="E20" s="681"/>
      <c r="F20" s="681"/>
      <c r="G20" s="682"/>
      <c r="H20" s="682"/>
      <c r="I20" s="683"/>
      <c r="J20" s="683"/>
      <c r="K20" s="684"/>
      <c r="L20" s="684"/>
      <c r="M20" s="684"/>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7"/>
    </row>
    <row r="21" spans="1:40" s="21" customFormat="1" ht="220.5" customHeight="1">
      <c r="A21" s="681"/>
      <c r="B21" s="681"/>
      <c r="C21" s="681"/>
      <c r="D21" s="681"/>
      <c r="E21" s="681"/>
      <c r="F21" s="681"/>
      <c r="G21" s="682"/>
      <c r="H21" s="682"/>
      <c r="I21" s="683"/>
      <c r="J21" s="683"/>
      <c r="K21" s="684"/>
      <c r="L21" s="684"/>
      <c r="M21" s="684"/>
      <c r="N21" s="660" t="s">
        <v>312</v>
      </c>
      <c r="O21" s="661"/>
      <c r="P21" s="661"/>
      <c r="Q21" s="661"/>
      <c r="R21" s="661"/>
      <c r="S21" s="661"/>
      <c r="T21" s="661"/>
      <c r="U21" s="661"/>
      <c r="V21" s="661"/>
      <c r="W21" s="661"/>
      <c r="X21" s="661"/>
      <c r="Y21" s="661"/>
      <c r="Z21" s="661"/>
      <c r="AA21" s="661"/>
      <c r="AB21" s="661"/>
      <c r="AC21" s="661"/>
      <c r="AD21" s="661"/>
      <c r="AE21" s="661"/>
      <c r="AF21" s="661"/>
      <c r="AG21" s="661"/>
      <c r="AH21" s="661"/>
      <c r="AI21" s="661"/>
      <c r="AJ21" s="661"/>
      <c r="AK21" s="661"/>
      <c r="AL21" s="661"/>
      <c r="AM21" s="662"/>
    </row>
    <row r="22" spans="1:40" s="21" customFormat="1" ht="120" customHeight="1">
      <c r="A22" s="663" t="s">
        <v>151</v>
      </c>
      <c r="B22" s="664"/>
      <c r="C22" s="664"/>
      <c r="D22" s="664"/>
      <c r="E22" s="664"/>
      <c r="F22" s="665"/>
      <c r="G22" s="669" t="s">
        <v>287</v>
      </c>
      <c r="H22" s="669" t="s">
        <v>287</v>
      </c>
      <c r="I22" s="671" t="s">
        <v>149</v>
      </c>
      <c r="J22" s="672"/>
      <c r="K22" s="675" t="s">
        <v>305</v>
      </c>
      <c r="L22" s="676"/>
      <c r="M22" s="677"/>
      <c r="N22" s="661" t="s">
        <v>306</v>
      </c>
      <c r="O22" s="661"/>
      <c r="P22" s="661"/>
      <c r="Q22" s="661"/>
      <c r="R22" s="661"/>
      <c r="S22" s="661"/>
      <c r="T22" s="661"/>
      <c r="U22" s="661"/>
      <c r="V22" s="661"/>
      <c r="W22" s="661"/>
      <c r="X22" s="661"/>
      <c r="Y22" s="661"/>
      <c r="Z22" s="661"/>
      <c r="AA22" s="661"/>
      <c r="AB22" s="661"/>
      <c r="AC22" s="661"/>
      <c r="AD22" s="661"/>
      <c r="AE22" s="661"/>
      <c r="AF22" s="661"/>
      <c r="AG22" s="661"/>
      <c r="AH22" s="661"/>
      <c r="AI22" s="661"/>
      <c r="AJ22" s="661"/>
      <c r="AK22" s="661"/>
      <c r="AL22" s="661"/>
      <c r="AM22" s="662"/>
    </row>
    <row r="23" spans="1:40" s="18" customFormat="1" ht="47.25" customHeight="1">
      <c r="A23" s="666"/>
      <c r="B23" s="667"/>
      <c r="C23" s="667"/>
      <c r="D23" s="667"/>
      <c r="E23" s="667"/>
      <c r="F23" s="668"/>
      <c r="G23" s="670"/>
      <c r="H23" s="670"/>
      <c r="I23" s="673"/>
      <c r="J23" s="674"/>
      <c r="K23" s="678"/>
      <c r="L23" s="679"/>
      <c r="M23" s="680"/>
      <c r="N23" s="660" t="s">
        <v>313</v>
      </c>
      <c r="O23" s="661"/>
      <c r="P23" s="661"/>
      <c r="Q23" s="661"/>
      <c r="R23" s="661"/>
      <c r="S23" s="661"/>
      <c r="T23" s="661"/>
      <c r="U23" s="661"/>
      <c r="V23" s="661"/>
      <c r="W23" s="661"/>
      <c r="X23" s="661"/>
      <c r="Y23" s="661"/>
      <c r="Z23" s="661"/>
      <c r="AA23" s="661"/>
      <c r="AB23" s="661"/>
      <c r="AC23" s="661"/>
      <c r="AD23" s="661"/>
      <c r="AE23" s="661"/>
      <c r="AF23" s="661"/>
      <c r="AG23" s="661"/>
      <c r="AH23" s="661"/>
      <c r="AI23" s="661"/>
      <c r="AJ23" s="661"/>
      <c r="AK23" s="661"/>
      <c r="AL23" s="661"/>
      <c r="AM23" s="662"/>
      <c r="AN23" s="24"/>
    </row>
    <row r="24" spans="1:40" s="18" customFormat="1" ht="17.25" customHeight="1">
      <c r="A24" s="666"/>
      <c r="B24" s="667"/>
      <c r="C24" s="667"/>
      <c r="D24" s="667"/>
      <c r="E24" s="667"/>
      <c r="F24" s="668"/>
      <c r="G24" s="670"/>
      <c r="H24" s="670"/>
      <c r="I24" s="673"/>
      <c r="J24" s="674"/>
      <c r="K24" s="678"/>
      <c r="L24" s="679"/>
      <c r="M24" s="680"/>
      <c r="N24" s="28"/>
      <c r="O24" s="657" t="s">
        <v>314</v>
      </c>
      <c r="P24" s="657"/>
      <c r="Q24" s="657"/>
      <c r="R24" s="657"/>
      <c r="S24" s="657"/>
      <c r="T24" s="657"/>
      <c r="U24" s="657"/>
      <c r="V24" s="657"/>
      <c r="W24" s="657"/>
      <c r="X24" s="657"/>
      <c r="Y24" s="657"/>
      <c r="Z24" s="657"/>
      <c r="AA24" s="657" t="s">
        <v>309</v>
      </c>
      <c r="AB24" s="657"/>
      <c r="AC24" s="657"/>
      <c r="AD24" s="657"/>
      <c r="AE24" s="657"/>
      <c r="AF24" s="657"/>
      <c r="AG24" s="657"/>
      <c r="AH24" s="657"/>
      <c r="AI24" s="657"/>
      <c r="AJ24" s="657"/>
      <c r="AK24" s="657"/>
      <c r="AL24" s="657"/>
      <c r="AM24" s="29"/>
      <c r="AN24" s="24"/>
    </row>
    <row r="25" spans="1:40" s="18" customFormat="1" ht="40.5" customHeight="1">
      <c r="A25" s="666"/>
      <c r="B25" s="667"/>
      <c r="C25" s="667"/>
      <c r="D25" s="667"/>
      <c r="E25" s="667"/>
      <c r="F25" s="668"/>
      <c r="G25" s="670"/>
      <c r="H25" s="670"/>
      <c r="I25" s="673"/>
      <c r="J25" s="674"/>
      <c r="K25" s="678"/>
      <c r="L25" s="679"/>
      <c r="M25" s="680"/>
      <c r="N25" s="28"/>
      <c r="O25" s="658" t="s">
        <v>315</v>
      </c>
      <c r="P25" s="659"/>
      <c r="Q25" s="659"/>
      <c r="R25" s="659"/>
      <c r="S25" s="659"/>
      <c r="T25" s="659"/>
      <c r="U25" s="659"/>
      <c r="V25" s="659"/>
      <c r="W25" s="659"/>
      <c r="X25" s="659"/>
      <c r="Y25" s="659"/>
      <c r="Z25" s="659"/>
      <c r="AA25" s="658" t="s">
        <v>311</v>
      </c>
      <c r="AB25" s="658"/>
      <c r="AC25" s="658"/>
      <c r="AD25" s="658"/>
      <c r="AE25" s="658"/>
      <c r="AF25" s="658"/>
      <c r="AG25" s="658"/>
      <c r="AH25" s="658"/>
      <c r="AI25" s="658"/>
      <c r="AJ25" s="658"/>
      <c r="AK25" s="658"/>
      <c r="AL25" s="658"/>
      <c r="AM25" s="29"/>
      <c r="AN25" s="24"/>
    </row>
    <row r="26" spans="1:40" s="18" customFormat="1" ht="10.5" customHeight="1">
      <c r="A26" s="666"/>
      <c r="B26" s="667"/>
      <c r="C26" s="667"/>
      <c r="D26" s="667"/>
      <c r="E26" s="667"/>
      <c r="F26" s="668"/>
      <c r="G26" s="670"/>
      <c r="H26" s="670"/>
      <c r="I26" s="673"/>
      <c r="J26" s="674"/>
      <c r="K26" s="678"/>
      <c r="L26" s="679"/>
      <c r="M26" s="680"/>
      <c r="N26" s="30"/>
      <c r="O26" s="31"/>
      <c r="P26" s="32"/>
      <c r="Q26" s="32"/>
      <c r="R26" s="32"/>
      <c r="S26" s="32"/>
      <c r="T26" s="32"/>
      <c r="U26" s="32"/>
      <c r="V26" s="32"/>
      <c r="W26" s="32"/>
      <c r="X26" s="32"/>
      <c r="Y26" s="32"/>
      <c r="Z26" s="32"/>
      <c r="AA26" s="32"/>
      <c r="AB26" s="32"/>
      <c r="AC26" s="32"/>
      <c r="AD26" s="32"/>
      <c r="AE26" s="32"/>
      <c r="AF26" s="32"/>
      <c r="AG26" s="32"/>
      <c r="AH26" s="32"/>
      <c r="AI26" s="32"/>
      <c r="AJ26" s="32"/>
      <c r="AK26" s="32"/>
      <c r="AL26" s="32"/>
      <c r="AM26" s="33"/>
      <c r="AN26" s="24"/>
    </row>
    <row r="27" spans="1:40" s="18" customFormat="1" ht="47.25" customHeight="1">
      <c r="A27" s="666"/>
      <c r="B27" s="667"/>
      <c r="C27" s="667"/>
      <c r="D27" s="667"/>
      <c r="E27" s="667"/>
      <c r="F27" s="668"/>
      <c r="G27" s="670"/>
      <c r="H27" s="670"/>
      <c r="I27" s="673"/>
      <c r="J27" s="674"/>
      <c r="K27" s="678"/>
      <c r="L27" s="679"/>
      <c r="M27" s="680"/>
      <c r="N27" s="660" t="s">
        <v>316</v>
      </c>
      <c r="O27" s="661"/>
      <c r="P27" s="661"/>
      <c r="Q27" s="661"/>
      <c r="R27" s="661"/>
      <c r="S27" s="661"/>
      <c r="T27" s="661"/>
      <c r="U27" s="661"/>
      <c r="V27" s="661"/>
      <c r="W27" s="661"/>
      <c r="X27" s="661"/>
      <c r="Y27" s="661"/>
      <c r="Z27" s="661"/>
      <c r="AA27" s="661"/>
      <c r="AB27" s="661"/>
      <c r="AC27" s="661"/>
      <c r="AD27" s="661"/>
      <c r="AE27" s="661"/>
      <c r="AF27" s="661"/>
      <c r="AG27" s="661"/>
      <c r="AH27" s="661"/>
      <c r="AI27" s="661"/>
      <c r="AJ27" s="661"/>
      <c r="AK27" s="661"/>
      <c r="AL27" s="661"/>
      <c r="AM27" s="662"/>
      <c r="AN27" s="24"/>
    </row>
    <row r="28" spans="1:40" s="18" customFormat="1" ht="17.25" customHeight="1">
      <c r="A28" s="666"/>
      <c r="B28" s="667"/>
      <c r="C28" s="667"/>
      <c r="D28" s="667"/>
      <c r="E28" s="667"/>
      <c r="F28" s="668"/>
      <c r="G28" s="670"/>
      <c r="H28" s="670"/>
      <c r="I28" s="673"/>
      <c r="J28" s="674"/>
      <c r="K28" s="678"/>
      <c r="L28" s="679"/>
      <c r="M28" s="680"/>
      <c r="N28" s="28"/>
      <c r="O28" s="657" t="s">
        <v>314</v>
      </c>
      <c r="P28" s="657"/>
      <c r="Q28" s="657"/>
      <c r="R28" s="657"/>
      <c r="S28" s="657"/>
      <c r="T28" s="657"/>
      <c r="U28" s="657"/>
      <c r="V28" s="657"/>
      <c r="W28" s="657"/>
      <c r="X28" s="657"/>
      <c r="Y28" s="657"/>
      <c r="Z28" s="657"/>
      <c r="AA28" s="657" t="s">
        <v>309</v>
      </c>
      <c r="AB28" s="657"/>
      <c r="AC28" s="657"/>
      <c r="AD28" s="657"/>
      <c r="AE28" s="657"/>
      <c r="AF28" s="657"/>
      <c r="AG28" s="657"/>
      <c r="AH28" s="657"/>
      <c r="AI28" s="657"/>
      <c r="AJ28" s="657"/>
      <c r="AK28" s="657"/>
      <c r="AL28" s="657"/>
      <c r="AM28" s="29"/>
      <c r="AN28" s="24"/>
    </row>
    <row r="29" spans="1:40" s="18" customFormat="1" ht="48.75" customHeight="1">
      <c r="A29" s="666"/>
      <c r="B29" s="667"/>
      <c r="C29" s="667"/>
      <c r="D29" s="667"/>
      <c r="E29" s="667"/>
      <c r="F29" s="668"/>
      <c r="G29" s="670"/>
      <c r="H29" s="670"/>
      <c r="I29" s="673"/>
      <c r="J29" s="674"/>
      <c r="K29" s="678"/>
      <c r="L29" s="679"/>
      <c r="M29" s="680"/>
      <c r="N29" s="28"/>
      <c r="O29" s="658" t="s">
        <v>317</v>
      </c>
      <c r="P29" s="659"/>
      <c r="Q29" s="659"/>
      <c r="R29" s="659"/>
      <c r="S29" s="659"/>
      <c r="T29" s="659"/>
      <c r="U29" s="659"/>
      <c r="V29" s="659"/>
      <c r="W29" s="659"/>
      <c r="X29" s="659"/>
      <c r="Y29" s="659"/>
      <c r="Z29" s="659"/>
      <c r="AA29" s="658" t="s">
        <v>311</v>
      </c>
      <c r="AB29" s="658"/>
      <c r="AC29" s="658"/>
      <c r="AD29" s="658"/>
      <c r="AE29" s="658"/>
      <c r="AF29" s="658"/>
      <c r="AG29" s="658"/>
      <c r="AH29" s="658"/>
      <c r="AI29" s="658"/>
      <c r="AJ29" s="658"/>
      <c r="AK29" s="658"/>
      <c r="AL29" s="658"/>
      <c r="AM29" s="29"/>
      <c r="AN29" s="24"/>
    </row>
    <row r="30" spans="1:40" s="18" customFormat="1" ht="10.5" customHeight="1">
      <c r="A30" s="666"/>
      <c r="B30" s="667"/>
      <c r="C30" s="667"/>
      <c r="D30" s="667"/>
      <c r="E30" s="667"/>
      <c r="F30" s="668"/>
      <c r="G30" s="670"/>
      <c r="H30" s="670"/>
      <c r="I30" s="673"/>
      <c r="J30" s="674"/>
      <c r="K30" s="678"/>
      <c r="L30" s="679"/>
      <c r="M30" s="680"/>
      <c r="N30" s="28"/>
      <c r="O30" s="34"/>
      <c r="P30" s="35"/>
      <c r="Q30" s="35"/>
      <c r="R30" s="35"/>
      <c r="S30" s="35"/>
      <c r="T30" s="35"/>
      <c r="U30" s="35"/>
      <c r="V30" s="35"/>
      <c r="W30" s="35"/>
      <c r="X30" s="35"/>
      <c r="Y30" s="35"/>
      <c r="Z30" s="35"/>
      <c r="AA30" s="36"/>
      <c r="AB30" s="36"/>
      <c r="AC30" s="36"/>
      <c r="AD30" s="36"/>
      <c r="AE30" s="36"/>
      <c r="AF30" s="36"/>
      <c r="AG30" s="36"/>
      <c r="AH30" s="36"/>
      <c r="AI30" s="36"/>
      <c r="AJ30" s="36"/>
      <c r="AK30" s="36"/>
      <c r="AL30" s="36"/>
      <c r="AM30" s="29"/>
      <c r="AN30" s="24"/>
    </row>
    <row r="31" spans="1:40" s="21" customFormat="1" ht="254.25" customHeight="1">
      <c r="A31" s="666"/>
      <c r="B31" s="667"/>
      <c r="C31" s="667"/>
      <c r="D31" s="667"/>
      <c r="E31" s="667"/>
      <c r="F31" s="668"/>
      <c r="G31" s="670"/>
      <c r="H31" s="670"/>
      <c r="I31" s="673"/>
      <c r="J31" s="674"/>
      <c r="K31" s="678"/>
      <c r="L31" s="679"/>
      <c r="M31" s="680"/>
      <c r="N31" s="660" t="s">
        <v>318</v>
      </c>
      <c r="O31" s="661"/>
      <c r="P31" s="661"/>
      <c r="Q31" s="661"/>
      <c r="R31" s="661"/>
      <c r="S31" s="661"/>
      <c r="T31" s="661"/>
      <c r="U31" s="661"/>
      <c r="V31" s="661"/>
      <c r="W31" s="661"/>
      <c r="X31" s="661"/>
      <c r="Y31" s="661"/>
      <c r="Z31" s="661"/>
      <c r="AA31" s="661"/>
      <c r="AB31" s="661"/>
      <c r="AC31" s="661"/>
      <c r="AD31" s="661"/>
      <c r="AE31" s="661"/>
      <c r="AF31" s="661"/>
      <c r="AG31" s="661"/>
      <c r="AH31" s="661"/>
      <c r="AI31" s="661"/>
      <c r="AJ31" s="661"/>
      <c r="AK31" s="661"/>
      <c r="AL31" s="661"/>
      <c r="AM31" s="662"/>
    </row>
    <row r="32" spans="1:40" s="18" customFormat="1" ht="39.75" customHeight="1">
      <c r="A32" s="705" t="s">
        <v>766</v>
      </c>
      <c r="B32" s="706"/>
      <c r="C32" s="706"/>
      <c r="D32" s="706"/>
      <c r="E32" s="706"/>
      <c r="F32" s="707"/>
      <c r="G32" s="714" t="s">
        <v>287</v>
      </c>
      <c r="H32" s="714" t="s">
        <v>287</v>
      </c>
      <c r="I32" s="717" t="s">
        <v>149</v>
      </c>
      <c r="J32" s="718"/>
      <c r="K32" s="723" t="s">
        <v>767</v>
      </c>
      <c r="L32" s="724"/>
      <c r="M32" s="725"/>
      <c r="N32" s="702" t="s">
        <v>768</v>
      </c>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3"/>
      <c r="AM32" s="704"/>
      <c r="AN32" s="24"/>
    </row>
    <row r="33" spans="1:40" s="18" customFormat="1" ht="124.5" customHeight="1">
      <c r="A33" s="708"/>
      <c r="B33" s="709"/>
      <c r="C33" s="709"/>
      <c r="D33" s="709"/>
      <c r="E33" s="709"/>
      <c r="F33" s="710"/>
      <c r="G33" s="715"/>
      <c r="H33" s="715"/>
      <c r="I33" s="719"/>
      <c r="J33" s="720"/>
      <c r="K33" s="726"/>
      <c r="L33" s="727"/>
      <c r="M33" s="728"/>
      <c r="N33" s="732" t="s">
        <v>771</v>
      </c>
      <c r="O33" s="733"/>
      <c r="P33" s="733"/>
      <c r="Q33" s="733"/>
      <c r="R33" s="733"/>
      <c r="S33" s="733"/>
      <c r="T33" s="733"/>
      <c r="U33" s="733"/>
      <c r="V33" s="733"/>
      <c r="W33" s="733"/>
      <c r="X33" s="733"/>
      <c r="Y33" s="733"/>
      <c r="Z33" s="733"/>
      <c r="AA33" s="733"/>
      <c r="AB33" s="733"/>
      <c r="AC33" s="733"/>
      <c r="AD33" s="733"/>
      <c r="AE33" s="733"/>
      <c r="AF33" s="733"/>
      <c r="AG33" s="733"/>
      <c r="AH33" s="733"/>
      <c r="AI33" s="733"/>
      <c r="AJ33" s="733"/>
      <c r="AK33" s="733"/>
      <c r="AL33" s="733"/>
      <c r="AM33" s="734"/>
      <c r="AN33" s="24"/>
    </row>
    <row r="34" spans="1:40" s="18" customFormat="1" ht="91.5" customHeight="1">
      <c r="A34" s="711"/>
      <c r="B34" s="712"/>
      <c r="C34" s="712"/>
      <c r="D34" s="712"/>
      <c r="E34" s="712"/>
      <c r="F34" s="713"/>
      <c r="G34" s="716"/>
      <c r="H34" s="716"/>
      <c r="I34" s="721"/>
      <c r="J34" s="722"/>
      <c r="K34" s="729"/>
      <c r="L34" s="730"/>
      <c r="M34" s="731"/>
      <c r="N34" s="702" t="s">
        <v>775</v>
      </c>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3"/>
      <c r="AM34" s="704"/>
      <c r="AN34" s="24"/>
    </row>
    <row r="35" spans="1:40" s="18" customFormat="1" ht="39.75" customHeight="1">
      <c r="A35" s="705" t="s">
        <v>769</v>
      </c>
      <c r="B35" s="706"/>
      <c r="C35" s="706"/>
      <c r="D35" s="706"/>
      <c r="E35" s="706"/>
      <c r="F35" s="707"/>
      <c r="G35" s="714" t="s">
        <v>287</v>
      </c>
      <c r="H35" s="714" t="s">
        <v>287</v>
      </c>
      <c r="I35" s="717" t="s">
        <v>149</v>
      </c>
      <c r="J35" s="718"/>
      <c r="K35" s="723" t="s">
        <v>767</v>
      </c>
      <c r="L35" s="724"/>
      <c r="M35" s="725"/>
      <c r="N35" s="702" t="s">
        <v>770</v>
      </c>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3"/>
      <c r="AM35" s="704"/>
      <c r="AN35" s="24"/>
    </row>
    <row r="36" spans="1:40" s="18" customFormat="1" ht="62.25" customHeight="1">
      <c r="A36" s="708"/>
      <c r="B36" s="709"/>
      <c r="C36" s="709"/>
      <c r="D36" s="709"/>
      <c r="E36" s="709"/>
      <c r="F36" s="710"/>
      <c r="G36" s="715"/>
      <c r="H36" s="715"/>
      <c r="I36" s="719"/>
      <c r="J36" s="720"/>
      <c r="K36" s="726"/>
      <c r="L36" s="727"/>
      <c r="M36" s="728"/>
      <c r="N36" s="732" t="s">
        <v>772</v>
      </c>
      <c r="O36" s="733"/>
      <c r="P36" s="733"/>
      <c r="Q36" s="733"/>
      <c r="R36" s="733"/>
      <c r="S36" s="733"/>
      <c r="T36" s="733"/>
      <c r="U36" s="733"/>
      <c r="V36" s="733"/>
      <c r="W36" s="733"/>
      <c r="X36" s="733"/>
      <c r="Y36" s="733"/>
      <c r="Z36" s="733"/>
      <c r="AA36" s="733"/>
      <c r="AB36" s="733"/>
      <c r="AC36" s="733"/>
      <c r="AD36" s="733"/>
      <c r="AE36" s="733"/>
      <c r="AF36" s="733"/>
      <c r="AG36" s="733"/>
      <c r="AH36" s="733"/>
      <c r="AI36" s="733"/>
      <c r="AJ36" s="733"/>
      <c r="AK36" s="733"/>
      <c r="AL36" s="733"/>
      <c r="AM36" s="734"/>
      <c r="AN36" s="24"/>
    </row>
    <row r="37" spans="1:40" s="18" customFormat="1" ht="91.5" customHeight="1">
      <c r="A37" s="711"/>
      <c r="B37" s="712"/>
      <c r="C37" s="712"/>
      <c r="D37" s="712"/>
      <c r="E37" s="712"/>
      <c r="F37" s="713"/>
      <c r="G37" s="716"/>
      <c r="H37" s="716"/>
      <c r="I37" s="721"/>
      <c r="J37" s="722"/>
      <c r="K37" s="729"/>
      <c r="L37" s="730"/>
      <c r="M37" s="731"/>
      <c r="N37" s="702" t="s">
        <v>776</v>
      </c>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3"/>
      <c r="AM37" s="704"/>
      <c r="AN37" s="24"/>
    </row>
    <row r="38" spans="1:40" s="18" customFormat="1" ht="81" customHeight="1">
      <c r="A38" s="663" t="s">
        <v>319</v>
      </c>
      <c r="B38" s="664"/>
      <c r="C38" s="664"/>
      <c r="D38" s="664"/>
      <c r="E38" s="664"/>
      <c r="F38" s="665"/>
      <c r="G38" s="669" t="s">
        <v>287</v>
      </c>
      <c r="H38" s="669" t="s">
        <v>287</v>
      </c>
      <c r="I38" s="671" t="s">
        <v>149</v>
      </c>
      <c r="J38" s="672"/>
      <c r="K38" s="675" t="s">
        <v>320</v>
      </c>
      <c r="L38" s="676"/>
      <c r="M38" s="677"/>
      <c r="N38" s="699" t="s">
        <v>321</v>
      </c>
      <c r="O38" s="700"/>
      <c r="P38" s="700"/>
      <c r="Q38" s="700"/>
      <c r="R38" s="700"/>
      <c r="S38" s="700"/>
      <c r="T38" s="700"/>
      <c r="U38" s="700"/>
      <c r="V38" s="700"/>
      <c r="W38" s="700"/>
      <c r="X38" s="700"/>
      <c r="Y38" s="700"/>
      <c r="Z38" s="700"/>
      <c r="AA38" s="700"/>
      <c r="AB38" s="700"/>
      <c r="AC38" s="700"/>
      <c r="AD38" s="700"/>
      <c r="AE38" s="700"/>
      <c r="AF38" s="700"/>
      <c r="AG38" s="700"/>
      <c r="AH38" s="700"/>
      <c r="AI38" s="700"/>
      <c r="AJ38" s="700"/>
      <c r="AK38" s="700"/>
      <c r="AL38" s="700"/>
      <c r="AM38" s="701"/>
      <c r="AN38" s="24"/>
    </row>
    <row r="39" spans="1:40" s="18" customFormat="1" ht="79.5" customHeight="1">
      <c r="A39" s="666"/>
      <c r="B39" s="667"/>
      <c r="C39" s="667"/>
      <c r="D39" s="667"/>
      <c r="E39" s="667"/>
      <c r="F39" s="668"/>
      <c r="G39" s="670"/>
      <c r="H39" s="670"/>
      <c r="I39" s="673"/>
      <c r="J39" s="674"/>
      <c r="K39" s="678"/>
      <c r="L39" s="679"/>
      <c r="M39" s="680"/>
      <c r="N39" s="660" t="s">
        <v>322</v>
      </c>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2"/>
      <c r="AN39" s="24"/>
    </row>
    <row r="40" spans="1:40" s="18" customFormat="1" ht="79.5" customHeight="1">
      <c r="A40" s="690"/>
      <c r="B40" s="691"/>
      <c r="C40" s="691"/>
      <c r="D40" s="691"/>
      <c r="E40" s="691"/>
      <c r="F40" s="692"/>
      <c r="G40" s="693"/>
      <c r="H40" s="693"/>
      <c r="I40" s="694"/>
      <c r="J40" s="695"/>
      <c r="K40" s="696"/>
      <c r="L40" s="697"/>
      <c r="M40" s="698"/>
      <c r="N40" s="699" t="s">
        <v>323</v>
      </c>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700"/>
      <c r="AM40" s="701"/>
      <c r="AN40" s="24"/>
    </row>
    <row r="41" spans="1:40" s="18" customFormat="1" ht="95.25" customHeight="1">
      <c r="A41" s="663" t="s">
        <v>324</v>
      </c>
      <c r="B41" s="664"/>
      <c r="C41" s="664"/>
      <c r="D41" s="664"/>
      <c r="E41" s="664"/>
      <c r="F41" s="665"/>
      <c r="G41" s="669"/>
      <c r="H41" s="669" t="s">
        <v>152</v>
      </c>
      <c r="I41" s="671" t="s">
        <v>153</v>
      </c>
      <c r="J41" s="672"/>
      <c r="K41" s="675" t="s">
        <v>325</v>
      </c>
      <c r="L41" s="676"/>
      <c r="M41" s="677"/>
      <c r="N41" s="660" t="s">
        <v>326</v>
      </c>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2"/>
      <c r="AN41" s="24"/>
    </row>
    <row r="42" spans="1:40" s="18" customFormat="1" ht="59.25" customHeight="1">
      <c r="A42" s="666"/>
      <c r="B42" s="667"/>
      <c r="C42" s="667"/>
      <c r="D42" s="667"/>
      <c r="E42" s="667"/>
      <c r="F42" s="668"/>
      <c r="G42" s="670"/>
      <c r="H42" s="670"/>
      <c r="I42" s="673"/>
      <c r="J42" s="674"/>
      <c r="K42" s="678"/>
      <c r="L42" s="679"/>
      <c r="M42" s="680"/>
      <c r="N42" s="660" t="s">
        <v>327</v>
      </c>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2"/>
      <c r="AN42" s="24"/>
    </row>
    <row r="43" spans="1:40" s="18" customFormat="1" ht="35.25" customHeight="1">
      <c r="A43" s="666"/>
      <c r="B43" s="667"/>
      <c r="C43" s="667"/>
      <c r="D43" s="667"/>
      <c r="E43" s="667"/>
      <c r="F43" s="668"/>
      <c r="G43" s="670"/>
      <c r="H43" s="670"/>
      <c r="I43" s="673"/>
      <c r="J43" s="674"/>
      <c r="K43" s="678"/>
      <c r="L43" s="679"/>
      <c r="M43" s="680"/>
      <c r="N43" s="660" t="s">
        <v>328</v>
      </c>
      <c r="O43" s="661"/>
      <c r="P43" s="661"/>
      <c r="Q43" s="661"/>
      <c r="R43" s="661"/>
      <c r="S43" s="661"/>
      <c r="T43" s="661"/>
      <c r="U43" s="661"/>
      <c r="V43" s="661"/>
      <c r="W43" s="661"/>
      <c r="X43" s="661"/>
      <c r="Y43" s="661"/>
      <c r="Z43" s="661"/>
      <c r="AA43" s="661"/>
      <c r="AB43" s="661"/>
      <c r="AC43" s="661"/>
      <c r="AD43" s="661"/>
      <c r="AE43" s="661"/>
      <c r="AF43" s="661"/>
      <c r="AG43" s="661"/>
      <c r="AH43" s="661"/>
      <c r="AI43" s="661"/>
      <c r="AJ43" s="661"/>
      <c r="AK43" s="661"/>
      <c r="AL43" s="661"/>
      <c r="AM43" s="662"/>
      <c r="AN43" s="24"/>
    </row>
    <row r="44" spans="1:40" s="18" customFormat="1" ht="118.5" customHeight="1">
      <c r="A44" s="666"/>
      <c r="B44" s="667"/>
      <c r="C44" s="667"/>
      <c r="D44" s="667"/>
      <c r="E44" s="667"/>
      <c r="F44" s="668"/>
      <c r="G44" s="670"/>
      <c r="H44" s="670"/>
      <c r="I44" s="673"/>
      <c r="J44" s="674"/>
      <c r="K44" s="678"/>
      <c r="L44" s="679"/>
      <c r="M44" s="680"/>
      <c r="N44" s="660" t="s">
        <v>329</v>
      </c>
      <c r="O44" s="661"/>
      <c r="P44" s="661"/>
      <c r="Q44" s="661"/>
      <c r="R44" s="661"/>
      <c r="S44" s="661"/>
      <c r="T44" s="661"/>
      <c r="U44" s="661"/>
      <c r="V44" s="661"/>
      <c r="W44" s="661"/>
      <c r="X44" s="661"/>
      <c r="Y44" s="661"/>
      <c r="Z44" s="661"/>
      <c r="AA44" s="661"/>
      <c r="AB44" s="661"/>
      <c r="AC44" s="661"/>
      <c r="AD44" s="661"/>
      <c r="AE44" s="661"/>
      <c r="AF44" s="661"/>
      <c r="AG44" s="661"/>
      <c r="AH44" s="661"/>
      <c r="AI44" s="661"/>
      <c r="AJ44" s="661"/>
      <c r="AK44" s="661"/>
      <c r="AL44" s="661"/>
      <c r="AM44" s="662"/>
      <c r="AN44" s="24"/>
    </row>
    <row r="45" spans="1:40" s="18" customFormat="1" ht="48.75" customHeight="1">
      <c r="A45" s="666"/>
      <c r="B45" s="667"/>
      <c r="C45" s="667"/>
      <c r="D45" s="667"/>
      <c r="E45" s="667"/>
      <c r="F45" s="668"/>
      <c r="G45" s="670"/>
      <c r="H45" s="670"/>
      <c r="I45" s="673"/>
      <c r="J45" s="674"/>
      <c r="K45" s="678"/>
      <c r="L45" s="679"/>
      <c r="M45" s="680"/>
      <c r="N45" s="37" t="s">
        <v>330</v>
      </c>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9"/>
      <c r="AN45" s="24"/>
    </row>
    <row r="46" spans="1:40" s="18" customFormat="1" ht="98.25" customHeight="1">
      <c r="A46" s="666"/>
      <c r="B46" s="667"/>
      <c r="C46" s="667"/>
      <c r="D46" s="667"/>
      <c r="E46" s="667"/>
      <c r="F46" s="668"/>
      <c r="G46" s="670"/>
      <c r="H46" s="670"/>
      <c r="I46" s="673"/>
      <c r="J46" s="674"/>
      <c r="K46" s="678"/>
      <c r="L46" s="679"/>
      <c r="M46" s="680"/>
      <c r="N46" s="28"/>
      <c r="O46" s="40"/>
      <c r="P46" s="735" t="s">
        <v>331</v>
      </c>
      <c r="Q46" s="736"/>
      <c r="R46" s="736"/>
      <c r="S46" s="736"/>
      <c r="T46" s="736"/>
      <c r="U46" s="736"/>
      <c r="V46" s="736"/>
      <c r="W46" s="736"/>
      <c r="X46" s="736"/>
      <c r="Y46" s="736"/>
      <c r="Z46" s="737"/>
      <c r="AA46" s="738" t="s">
        <v>332</v>
      </c>
      <c r="AB46" s="738"/>
      <c r="AC46" s="738"/>
      <c r="AD46" s="738"/>
      <c r="AE46" s="738"/>
      <c r="AF46" s="738"/>
      <c r="AG46" s="738"/>
      <c r="AH46" s="738"/>
      <c r="AI46" s="738"/>
      <c r="AJ46" s="738"/>
      <c r="AK46" s="738"/>
      <c r="AL46" s="738"/>
      <c r="AM46" s="29"/>
      <c r="AN46" s="24"/>
    </row>
    <row r="47" spans="1:40" s="18" customFormat="1" ht="121.5" customHeight="1">
      <c r="A47" s="666"/>
      <c r="B47" s="667"/>
      <c r="C47" s="667"/>
      <c r="D47" s="667"/>
      <c r="E47" s="667"/>
      <c r="F47" s="668"/>
      <c r="G47" s="670"/>
      <c r="H47" s="670"/>
      <c r="I47" s="673"/>
      <c r="J47" s="674"/>
      <c r="K47" s="678"/>
      <c r="L47" s="679"/>
      <c r="M47" s="680"/>
      <c r="N47" s="28"/>
      <c r="O47" s="41" t="s">
        <v>15</v>
      </c>
      <c r="P47" s="658" t="s">
        <v>333</v>
      </c>
      <c r="Q47" s="658"/>
      <c r="R47" s="658"/>
      <c r="S47" s="658"/>
      <c r="T47" s="658"/>
      <c r="U47" s="658"/>
      <c r="V47" s="658"/>
      <c r="W47" s="658"/>
      <c r="X47" s="658"/>
      <c r="Y47" s="658"/>
      <c r="Z47" s="658"/>
      <c r="AA47" s="658" t="s">
        <v>334</v>
      </c>
      <c r="AB47" s="658"/>
      <c r="AC47" s="658"/>
      <c r="AD47" s="658"/>
      <c r="AE47" s="658"/>
      <c r="AF47" s="658"/>
      <c r="AG47" s="658"/>
      <c r="AH47" s="658"/>
      <c r="AI47" s="658"/>
      <c r="AJ47" s="658"/>
      <c r="AK47" s="658"/>
      <c r="AL47" s="658"/>
      <c r="AM47" s="29"/>
      <c r="AN47" s="24"/>
    </row>
    <row r="48" spans="1:40" s="18" customFormat="1" ht="155.25" customHeight="1">
      <c r="A48" s="666"/>
      <c r="B48" s="667"/>
      <c r="C48" s="667"/>
      <c r="D48" s="667"/>
      <c r="E48" s="667"/>
      <c r="F48" s="668"/>
      <c r="G48" s="670"/>
      <c r="H48" s="670"/>
      <c r="I48" s="673"/>
      <c r="J48" s="674"/>
      <c r="K48" s="678"/>
      <c r="L48" s="679"/>
      <c r="M48" s="680"/>
      <c r="N48" s="28"/>
      <c r="O48" s="41" t="s">
        <v>16</v>
      </c>
      <c r="P48" s="658" t="s">
        <v>335</v>
      </c>
      <c r="Q48" s="658"/>
      <c r="R48" s="658"/>
      <c r="S48" s="658"/>
      <c r="T48" s="658"/>
      <c r="U48" s="658"/>
      <c r="V48" s="658"/>
      <c r="W48" s="658"/>
      <c r="X48" s="658"/>
      <c r="Y48" s="658"/>
      <c r="Z48" s="658"/>
      <c r="AA48" s="658" t="s">
        <v>336</v>
      </c>
      <c r="AB48" s="658"/>
      <c r="AC48" s="658"/>
      <c r="AD48" s="658"/>
      <c r="AE48" s="658"/>
      <c r="AF48" s="658"/>
      <c r="AG48" s="658"/>
      <c r="AH48" s="658"/>
      <c r="AI48" s="658"/>
      <c r="AJ48" s="658"/>
      <c r="AK48" s="658"/>
      <c r="AL48" s="658"/>
      <c r="AM48" s="29"/>
      <c r="AN48" s="24"/>
    </row>
    <row r="49" spans="1:40" s="18" customFormat="1" ht="171.75" customHeight="1">
      <c r="A49" s="666"/>
      <c r="B49" s="667"/>
      <c r="C49" s="667"/>
      <c r="D49" s="667"/>
      <c r="E49" s="667"/>
      <c r="F49" s="668"/>
      <c r="G49" s="670"/>
      <c r="H49" s="670"/>
      <c r="I49" s="673"/>
      <c r="J49" s="674"/>
      <c r="K49" s="678"/>
      <c r="L49" s="679"/>
      <c r="M49" s="680"/>
      <c r="N49" s="28"/>
      <c r="O49" s="41" t="s">
        <v>17</v>
      </c>
      <c r="P49" s="658" t="s">
        <v>337</v>
      </c>
      <c r="Q49" s="658"/>
      <c r="R49" s="658"/>
      <c r="S49" s="658"/>
      <c r="T49" s="658"/>
      <c r="U49" s="658"/>
      <c r="V49" s="658"/>
      <c r="W49" s="658"/>
      <c r="X49" s="658"/>
      <c r="Y49" s="658"/>
      <c r="Z49" s="658"/>
      <c r="AA49" s="658" t="s">
        <v>338</v>
      </c>
      <c r="AB49" s="658"/>
      <c r="AC49" s="658"/>
      <c r="AD49" s="658"/>
      <c r="AE49" s="658"/>
      <c r="AF49" s="658"/>
      <c r="AG49" s="658"/>
      <c r="AH49" s="658"/>
      <c r="AI49" s="658"/>
      <c r="AJ49" s="658"/>
      <c r="AK49" s="658"/>
      <c r="AL49" s="658"/>
      <c r="AM49" s="29"/>
      <c r="AN49" s="24"/>
    </row>
    <row r="50" spans="1:40" s="18" customFormat="1" ht="92.25" customHeight="1">
      <c r="A50" s="666"/>
      <c r="B50" s="667"/>
      <c r="C50" s="667"/>
      <c r="D50" s="667"/>
      <c r="E50" s="667"/>
      <c r="F50" s="668"/>
      <c r="G50" s="670"/>
      <c r="H50" s="670"/>
      <c r="I50" s="673"/>
      <c r="J50" s="674"/>
      <c r="K50" s="678"/>
      <c r="L50" s="679"/>
      <c r="M50" s="680"/>
      <c r="N50" s="28"/>
      <c r="O50" s="41" t="s">
        <v>18</v>
      </c>
      <c r="P50" s="658" t="s">
        <v>339</v>
      </c>
      <c r="Q50" s="658"/>
      <c r="R50" s="658"/>
      <c r="S50" s="658"/>
      <c r="T50" s="658"/>
      <c r="U50" s="658"/>
      <c r="V50" s="658"/>
      <c r="W50" s="658"/>
      <c r="X50" s="658"/>
      <c r="Y50" s="658"/>
      <c r="Z50" s="658"/>
      <c r="AA50" s="658" t="s">
        <v>340</v>
      </c>
      <c r="AB50" s="658"/>
      <c r="AC50" s="658"/>
      <c r="AD50" s="658"/>
      <c r="AE50" s="658"/>
      <c r="AF50" s="658"/>
      <c r="AG50" s="658"/>
      <c r="AH50" s="658"/>
      <c r="AI50" s="658"/>
      <c r="AJ50" s="658"/>
      <c r="AK50" s="658"/>
      <c r="AL50" s="658"/>
      <c r="AM50" s="29"/>
      <c r="AN50" s="24"/>
    </row>
    <row r="51" spans="1:40" s="18" customFormat="1" ht="246" customHeight="1">
      <c r="A51" s="666"/>
      <c r="B51" s="667"/>
      <c r="C51" s="667"/>
      <c r="D51" s="667"/>
      <c r="E51" s="667"/>
      <c r="F51" s="668"/>
      <c r="G51" s="670"/>
      <c r="H51" s="670"/>
      <c r="I51" s="673"/>
      <c r="J51" s="674"/>
      <c r="K51" s="678"/>
      <c r="L51" s="679"/>
      <c r="M51" s="680"/>
      <c r="N51" s="28"/>
      <c r="O51" s="41" t="s">
        <v>19</v>
      </c>
      <c r="P51" s="658" t="s">
        <v>341</v>
      </c>
      <c r="Q51" s="658"/>
      <c r="R51" s="658"/>
      <c r="S51" s="658"/>
      <c r="T51" s="658"/>
      <c r="U51" s="658"/>
      <c r="V51" s="658"/>
      <c r="W51" s="658"/>
      <c r="X51" s="658"/>
      <c r="Y51" s="658"/>
      <c r="Z51" s="658"/>
      <c r="AA51" s="658" t="s">
        <v>342</v>
      </c>
      <c r="AB51" s="658"/>
      <c r="AC51" s="658"/>
      <c r="AD51" s="658"/>
      <c r="AE51" s="658"/>
      <c r="AF51" s="658"/>
      <c r="AG51" s="658"/>
      <c r="AH51" s="658"/>
      <c r="AI51" s="658"/>
      <c r="AJ51" s="658"/>
      <c r="AK51" s="658"/>
      <c r="AL51" s="658"/>
      <c r="AM51" s="29"/>
      <c r="AN51" s="24"/>
    </row>
    <row r="52" spans="1:40" s="18" customFormat="1" ht="81.75" customHeight="1">
      <c r="A52" s="666"/>
      <c r="B52" s="667"/>
      <c r="C52" s="667"/>
      <c r="D52" s="667"/>
      <c r="E52" s="667"/>
      <c r="F52" s="668"/>
      <c r="G52" s="670"/>
      <c r="H52" s="670"/>
      <c r="I52" s="673"/>
      <c r="J52" s="674"/>
      <c r="K52" s="678"/>
      <c r="L52" s="679"/>
      <c r="M52" s="680"/>
      <c r="N52" s="28"/>
      <c r="O52" s="41" t="s">
        <v>343</v>
      </c>
      <c r="P52" s="658" t="s">
        <v>344</v>
      </c>
      <c r="Q52" s="658"/>
      <c r="R52" s="658"/>
      <c r="S52" s="658"/>
      <c r="T52" s="658"/>
      <c r="U52" s="658"/>
      <c r="V52" s="658"/>
      <c r="W52" s="658"/>
      <c r="X52" s="658"/>
      <c r="Y52" s="658"/>
      <c r="Z52" s="658"/>
      <c r="AA52" s="658" t="s">
        <v>345</v>
      </c>
      <c r="AB52" s="658"/>
      <c r="AC52" s="658"/>
      <c r="AD52" s="658"/>
      <c r="AE52" s="658"/>
      <c r="AF52" s="658"/>
      <c r="AG52" s="658"/>
      <c r="AH52" s="658"/>
      <c r="AI52" s="658"/>
      <c r="AJ52" s="658"/>
      <c r="AK52" s="658"/>
      <c r="AL52" s="658"/>
      <c r="AM52" s="29"/>
      <c r="AN52" s="24"/>
    </row>
    <row r="53" spans="1:40" s="18" customFormat="1" ht="81" customHeight="1">
      <c r="A53" s="666"/>
      <c r="B53" s="667"/>
      <c r="C53" s="667"/>
      <c r="D53" s="667"/>
      <c r="E53" s="667"/>
      <c r="F53" s="668"/>
      <c r="G53" s="670"/>
      <c r="H53" s="670"/>
      <c r="I53" s="673"/>
      <c r="J53" s="674"/>
      <c r="K53" s="678"/>
      <c r="L53" s="679"/>
      <c r="M53" s="680"/>
      <c r="N53" s="28"/>
      <c r="O53" s="41" t="s">
        <v>346</v>
      </c>
      <c r="P53" s="658" t="s">
        <v>347</v>
      </c>
      <c r="Q53" s="658"/>
      <c r="R53" s="658"/>
      <c r="S53" s="658"/>
      <c r="T53" s="658"/>
      <c r="U53" s="658"/>
      <c r="V53" s="658"/>
      <c r="W53" s="658"/>
      <c r="X53" s="658"/>
      <c r="Y53" s="658"/>
      <c r="Z53" s="658"/>
      <c r="AA53" s="658" t="s">
        <v>348</v>
      </c>
      <c r="AB53" s="658"/>
      <c r="AC53" s="658"/>
      <c r="AD53" s="658"/>
      <c r="AE53" s="658"/>
      <c r="AF53" s="658"/>
      <c r="AG53" s="658"/>
      <c r="AH53" s="658"/>
      <c r="AI53" s="658"/>
      <c r="AJ53" s="658"/>
      <c r="AK53" s="658"/>
      <c r="AL53" s="658"/>
      <c r="AM53" s="29"/>
      <c r="AN53" s="24"/>
    </row>
    <row r="54" spans="1:40" s="18" customFormat="1" ht="117.75" customHeight="1">
      <c r="A54" s="666"/>
      <c r="B54" s="667"/>
      <c r="C54" s="667"/>
      <c r="D54" s="667"/>
      <c r="E54" s="667"/>
      <c r="F54" s="668"/>
      <c r="G54" s="670"/>
      <c r="H54" s="670"/>
      <c r="I54" s="673"/>
      <c r="J54" s="674"/>
      <c r="K54" s="678"/>
      <c r="L54" s="679"/>
      <c r="M54" s="680"/>
      <c r="N54" s="28"/>
      <c r="O54" s="41" t="s">
        <v>349</v>
      </c>
      <c r="P54" s="658" t="s">
        <v>350</v>
      </c>
      <c r="Q54" s="658"/>
      <c r="R54" s="658"/>
      <c r="S54" s="658"/>
      <c r="T54" s="658"/>
      <c r="U54" s="658"/>
      <c r="V54" s="658"/>
      <c r="W54" s="658"/>
      <c r="X54" s="658"/>
      <c r="Y54" s="658"/>
      <c r="Z54" s="658"/>
      <c r="AA54" s="658" t="s">
        <v>351</v>
      </c>
      <c r="AB54" s="658"/>
      <c r="AC54" s="658"/>
      <c r="AD54" s="658"/>
      <c r="AE54" s="658"/>
      <c r="AF54" s="658"/>
      <c r="AG54" s="658"/>
      <c r="AH54" s="658"/>
      <c r="AI54" s="658"/>
      <c r="AJ54" s="658"/>
      <c r="AK54" s="658"/>
      <c r="AL54" s="658"/>
      <c r="AM54" s="29"/>
      <c r="AN54" s="24"/>
    </row>
    <row r="55" spans="1:40" s="18" customFormat="1" ht="114" customHeight="1">
      <c r="A55" s="666"/>
      <c r="B55" s="667"/>
      <c r="C55" s="667"/>
      <c r="D55" s="667"/>
      <c r="E55" s="667"/>
      <c r="F55" s="668"/>
      <c r="G55" s="670"/>
      <c r="H55" s="670"/>
      <c r="I55" s="673"/>
      <c r="J55" s="674"/>
      <c r="K55" s="678"/>
      <c r="L55" s="679"/>
      <c r="M55" s="680"/>
      <c r="N55" s="28"/>
      <c r="O55" s="41" t="s">
        <v>352</v>
      </c>
      <c r="P55" s="658" t="s">
        <v>353</v>
      </c>
      <c r="Q55" s="658"/>
      <c r="R55" s="658"/>
      <c r="S55" s="658"/>
      <c r="T55" s="658"/>
      <c r="U55" s="658"/>
      <c r="V55" s="658"/>
      <c r="W55" s="658"/>
      <c r="X55" s="658"/>
      <c r="Y55" s="658"/>
      <c r="Z55" s="658"/>
      <c r="AA55" s="658" t="s">
        <v>354</v>
      </c>
      <c r="AB55" s="658"/>
      <c r="AC55" s="658"/>
      <c r="AD55" s="658"/>
      <c r="AE55" s="658"/>
      <c r="AF55" s="658"/>
      <c r="AG55" s="658"/>
      <c r="AH55" s="658"/>
      <c r="AI55" s="658"/>
      <c r="AJ55" s="658"/>
      <c r="AK55" s="658"/>
      <c r="AL55" s="658"/>
      <c r="AM55" s="29"/>
      <c r="AN55" s="24"/>
    </row>
    <row r="56" spans="1:40" s="18" customFormat="1" ht="95.25" customHeight="1">
      <c r="A56" s="666"/>
      <c r="B56" s="667"/>
      <c r="C56" s="667"/>
      <c r="D56" s="667"/>
      <c r="E56" s="667"/>
      <c r="F56" s="668"/>
      <c r="G56" s="670"/>
      <c r="H56" s="670"/>
      <c r="I56" s="673"/>
      <c r="J56" s="674"/>
      <c r="K56" s="678"/>
      <c r="L56" s="679"/>
      <c r="M56" s="680"/>
      <c r="N56" s="28"/>
      <c r="O56" s="41" t="s">
        <v>355</v>
      </c>
      <c r="P56" s="658" t="s">
        <v>356</v>
      </c>
      <c r="Q56" s="658"/>
      <c r="R56" s="658"/>
      <c r="S56" s="658"/>
      <c r="T56" s="658"/>
      <c r="U56" s="658"/>
      <c r="V56" s="658"/>
      <c r="W56" s="658"/>
      <c r="X56" s="658"/>
      <c r="Y56" s="658"/>
      <c r="Z56" s="658"/>
      <c r="AA56" s="658" t="s">
        <v>357</v>
      </c>
      <c r="AB56" s="658"/>
      <c r="AC56" s="658"/>
      <c r="AD56" s="658"/>
      <c r="AE56" s="658"/>
      <c r="AF56" s="658"/>
      <c r="AG56" s="658"/>
      <c r="AH56" s="658"/>
      <c r="AI56" s="658"/>
      <c r="AJ56" s="658"/>
      <c r="AK56" s="658"/>
      <c r="AL56" s="658"/>
      <c r="AM56" s="29"/>
      <c r="AN56" s="24"/>
    </row>
    <row r="57" spans="1:40" s="18" customFormat="1" ht="138.75" customHeight="1">
      <c r="A57" s="666"/>
      <c r="B57" s="667"/>
      <c r="C57" s="667"/>
      <c r="D57" s="667"/>
      <c r="E57" s="667"/>
      <c r="F57" s="668"/>
      <c r="G57" s="670"/>
      <c r="H57" s="670"/>
      <c r="I57" s="673"/>
      <c r="J57" s="674"/>
      <c r="K57" s="678"/>
      <c r="L57" s="679"/>
      <c r="M57" s="680"/>
      <c r="N57" s="28"/>
      <c r="O57" s="41" t="s">
        <v>358</v>
      </c>
      <c r="P57" s="658" t="s">
        <v>359</v>
      </c>
      <c r="Q57" s="658"/>
      <c r="R57" s="658"/>
      <c r="S57" s="658"/>
      <c r="T57" s="658"/>
      <c r="U57" s="658"/>
      <c r="V57" s="658"/>
      <c r="W57" s="658"/>
      <c r="X57" s="658"/>
      <c r="Y57" s="658"/>
      <c r="Z57" s="658"/>
      <c r="AA57" s="658" t="s">
        <v>360</v>
      </c>
      <c r="AB57" s="658"/>
      <c r="AC57" s="658"/>
      <c r="AD57" s="658"/>
      <c r="AE57" s="658"/>
      <c r="AF57" s="658"/>
      <c r="AG57" s="658"/>
      <c r="AH57" s="658"/>
      <c r="AI57" s="658"/>
      <c r="AJ57" s="658"/>
      <c r="AK57" s="658"/>
      <c r="AL57" s="658"/>
      <c r="AM57" s="29"/>
      <c r="AN57" s="24"/>
    </row>
    <row r="58" spans="1:40" s="18" customFormat="1" ht="111.75" customHeight="1">
      <c r="A58" s="666"/>
      <c r="B58" s="667"/>
      <c r="C58" s="667"/>
      <c r="D58" s="667"/>
      <c r="E58" s="667"/>
      <c r="F58" s="668"/>
      <c r="G58" s="670"/>
      <c r="H58" s="670"/>
      <c r="I58" s="673"/>
      <c r="J58" s="674"/>
      <c r="K58" s="678"/>
      <c r="L58" s="679"/>
      <c r="M58" s="680"/>
      <c r="N58" s="28"/>
      <c r="O58" s="41" t="s">
        <v>361</v>
      </c>
      <c r="P58" s="658" t="s">
        <v>362</v>
      </c>
      <c r="Q58" s="658"/>
      <c r="R58" s="658"/>
      <c r="S58" s="658"/>
      <c r="T58" s="658"/>
      <c r="U58" s="658"/>
      <c r="V58" s="658"/>
      <c r="W58" s="658"/>
      <c r="X58" s="658"/>
      <c r="Y58" s="658"/>
      <c r="Z58" s="658"/>
      <c r="AA58" s="658" t="s">
        <v>363</v>
      </c>
      <c r="AB58" s="658"/>
      <c r="AC58" s="658"/>
      <c r="AD58" s="658"/>
      <c r="AE58" s="658"/>
      <c r="AF58" s="658"/>
      <c r="AG58" s="658"/>
      <c r="AH58" s="658"/>
      <c r="AI58" s="658"/>
      <c r="AJ58" s="658"/>
      <c r="AK58" s="658"/>
      <c r="AL58" s="658"/>
      <c r="AM58" s="29"/>
      <c r="AN58" s="24"/>
    </row>
    <row r="59" spans="1:40" s="18" customFormat="1" ht="111.75" customHeight="1">
      <c r="A59" s="666"/>
      <c r="B59" s="667"/>
      <c r="C59" s="667"/>
      <c r="D59" s="667"/>
      <c r="E59" s="667"/>
      <c r="F59" s="668"/>
      <c r="G59" s="670"/>
      <c r="H59" s="670"/>
      <c r="I59" s="673"/>
      <c r="J59" s="674"/>
      <c r="K59" s="678"/>
      <c r="L59" s="679"/>
      <c r="M59" s="680"/>
      <c r="N59" s="28"/>
      <c r="O59" s="41" t="s">
        <v>364</v>
      </c>
      <c r="P59" s="658" t="s">
        <v>365</v>
      </c>
      <c r="Q59" s="658"/>
      <c r="R59" s="658"/>
      <c r="S59" s="658"/>
      <c r="T59" s="658"/>
      <c r="U59" s="658"/>
      <c r="V59" s="658"/>
      <c r="W59" s="658"/>
      <c r="X59" s="658"/>
      <c r="Y59" s="658"/>
      <c r="Z59" s="658"/>
      <c r="AA59" s="658" t="s">
        <v>366</v>
      </c>
      <c r="AB59" s="658"/>
      <c r="AC59" s="658"/>
      <c r="AD59" s="658"/>
      <c r="AE59" s="658"/>
      <c r="AF59" s="658"/>
      <c r="AG59" s="658"/>
      <c r="AH59" s="658"/>
      <c r="AI59" s="658"/>
      <c r="AJ59" s="658"/>
      <c r="AK59" s="658"/>
      <c r="AL59" s="658"/>
      <c r="AM59" s="29"/>
      <c r="AN59" s="24"/>
    </row>
    <row r="60" spans="1:40" s="18" customFormat="1" ht="137.25" customHeight="1">
      <c r="A60" s="666"/>
      <c r="B60" s="667"/>
      <c r="C60" s="667"/>
      <c r="D60" s="667"/>
      <c r="E60" s="667"/>
      <c r="F60" s="668"/>
      <c r="G60" s="670"/>
      <c r="H60" s="670"/>
      <c r="I60" s="673"/>
      <c r="J60" s="674"/>
      <c r="K60" s="678"/>
      <c r="L60" s="679"/>
      <c r="M60" s="680"/>
      <c r="N60" s="28"/>
      <c r="O60" s="41" t="s">
        <v>367</v>
      </c>
      <c r="P60" s="658" t="s">
        <v>368</v>
      </c>
      <c r="Q60" s="658"/>
      <c r="R60" s="658"/>
      <c r="S60" s="658"/>
      <c r="T60" s="658"/>
      <c r="U60" s="658"/>
      <c r="V60" s="658"/>
      <c r="W60" s="658"/>
      <c r="X60" s="658"/>
      <c r="Y60" s="658"/>
      <c r="Z60" s="658"/>
      <c r="AA60" s="658" t="s">
        <v>369</v>
      </c>
      <c r="AB60" s="658"/>
      <c r="AC60" s="658"/>
      <c r="AD60" s="658"/>
      <c r="AE60" s="658"/>
      <c r="AF60" s="658"/>
      <c r="AG60" s="658"/>
      <c r="AH60" s="658"/>
      <c r="AI60" s="658"/>
      <c r="AJ60" s="658"/>
      <c r="AK60" s="658"/>
      <c r="AL60" s="658"/>
      <c r="AM60" s="29"/>
      <c r="AN60" s="24"/>
    </row>
    <row r="61" spans="1:40" s="18" customFormat="1" ht="17.25" customHeight="1">
      <c r="A61" s="690"/>
      <c r="B61" s="691"/>
      <c r="C61" s="691"/>
      <c r="D61" s="691"/>
      <c r="E61" s="691"/>
      <c r="F61" s="692"/>
      <c r="G61" s="693"/>
      <c r="H61" s="693"/>
      <c r="I61" s="694"/>
      <c r="J61" s="695"/>
      <c r="K61" s="696"/>
      <c r="L61" s="697"/>
      <c r="M61" s="698"/>
      <c r="N61" s="30"/>
      <c r="O61" s="31"/>
      <c r="P61" s="32"/>
      <c r="Q61" s="32"/>
      <c r="R61" s="32"/>
      <c r="S61" s="32"/>
      <c r="T61" s="32"/>
      <c r="U61" s="32"/>
      <c r="V61" s="32"/>
      <c r="W61" s="32"/>
      <c r="X61" s="32"/>
      <c r="Y61" s="32"/>
      <c r="Z61" s="32"/>
      <c r="AA61" s="32"/>
      <c r="AB61" s="32"/>
      <c r="AC61" s="32"/>
      <c r="AD61" s="32"/>
      <c r="AE61" s="32"/>
      <c r="AF61" s="32"/>
      <c r="AG61" s="32"/>
      <c r="AH61" s="32"/>
      <c r="AI61" s="32"/>
      <c r="AJ61" s="32"/>
      <c r="AK61" s="32"/>
      <c r="AL61" s="32"/>
      <c r="AM61" s="33"/>
      <c r="AN61" s="24"/>
    </row>
    <row r="62" spans="1:40" s="18" customFormat="1" ht="86.25" customHeight="1">
      <c r="A62" s="681" t="s">
        <v>370</v>
      </c>
      <c r="B62" s="681"/>
      <c r="C62" s="681"/>
      <c r="D62" s="681"/>
      <c r="E62" s="681"/>
      <c r="F62" s="681"/>
      <c r="G62" s="682" t="s">
        <v>152</v>
      </c>
      <c r="H62" s="682"/>
      <c r="I62" s="683" t="s">
        <v>153</v>
      </c>
      <c r="J62" s="683"/>
      <c r="K62" s="684" t="s">
        <v>371</v>
      </c>
      <c r="L62" s="684"/>
      <c r="M62" s="684"/>
      <c r="N62" s="661" t="s">
        <v>372</v>
      </c>
      <c r="O62" s="661"/>
      <c r="P62" s="661"/>
      <c r="Q62" s="661"/>
      <c r="R62" s="661"/>
      <c r="S62" s="661"/>
      <c r="T62" s="661"/>
      <c r="U62" s="661"/>
      <c r="V62" s="661"/>
      <c r="W62" s="661"/>
      <c r="X62" s="661"/>
      <c r="Y62" s="661"/>
      <c r="Z62" s="661"/>
      <c r="AA62" s="661"/>
      <c r="AB62" s="661"/>
      <c r="AC62" s="661"/>
      <c r="AD62" s="661"/>
      <c r="AE62" s="661"/>
      <c r="AF62" s="661"/>
      <c r="AG62" s="661"/>
      <c r="AH62" s="661"/>
      <c r="AI62" s="661"/>
      <c r="AJ62" s="661"/>
      <c r="AK62" s="661"/>
      <c r="AL62" s="661"/>
      <c r="AM62" s="662"/>
      <c r="AN62" s="24"/>
    </row>
    <row r="63" spans="1:40" s="18" customFormat="1" ht="164.25" customHeight="1">
      <c r="A63" s="681"/>
      <c r="B63" s="681"/>
      <c r="C63" s="681"/>
      <c r="D63" s="681"/>
      <c r="E63" s="681"/>
      <c r="F63" s="681"/>
      <c r="G63" s="682"/>
      <c r="H63" s="682"/>
      <c r="I63" s="683"/>
      <c r="J63" s="683"/>
      <c r="K63" s="684"/>
      <c r="L63" s="684"/>
      <c r="M63" s="684"/>
      <c r="N63" s="661" t="s">
        <v>373</v>
      </c>
      <c r="O63" s="661"/>
      <c r="P63" s="661"/>
      <c r="Q63" s="661"/>
      <c r="R63" s="661"/>
      <c r="S63" s="661"/>
      <c r="T63" s="661"/>
      <c r="U63" s="661"/>
      <c r="V63" s="661"/>
      <c r="W63" s="661"/>
      <c r="X63" s="661"/>
      <c r="Y63" s="661"/>
      <c r="Z63" s="661"/>
      <c r="AA63" s="661"/>
      <c r="AB63" s="661"/>
      <c r="AC63" s="661"/>
      <c r="AD63" s="661"/>
      <c r="AE63" s="661"/>
      <c r="AF63" s="661"/>
      <c r="AG63" s="661"/>
      <c r="AH63" s="661"/>
      <c r="AI63" s="661"/>
      <c r="AJ63" s="661"/>
      <c r="AK63" s="661"/>
      <c r="AL63" s="661"/>
      <c r="AM63" s="662"/>
      <c r="AN63" s="24"/>
    </row>
    <row r="64" spans="1:40" s="18" customFormat="1" ht="33" customHeight="1">
      <c r="A64" s="681"/>
      <c r="B64" s="681"/>
      <c r="C64" s="681"/>
      <c r="D64" s="681"/>
      <c r="E64" s="681"/>
      <c r="F64" s="681"/>
      <c r="G64" s="682"/>
      <c r="H64" s="682"/>
      <c r="I64" s="683"/>
      <c r="J64" s="683"/>
      <c r="K64" s="684"/>
      <c r="L64" s="684"/>
      <c r="M64" s="684"/>
      <c r="N64" s="42" t="s">
        <v>330</v>
      </c>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9"/>
      <c r="AN64" s="24"/>
    </row>
    <row r="65" spans="1:40" s="18" customFormat="1" ht="34.5" customHeight="1">
      <c r="A65" s="681"/>
      <c r="B65" s="681"/>
      <c r="C65" s="681"/>
      <c r="D65" s="681"/>
      <c r="E65" s="681"/>
      <c r="F65" s="681"/>
      <c r="G65" s="682"/>
      <c r="H65" s="682"/>
      <c r="I65" s="683"/>
      <c r="J65" s="683"/>
      <c r="K65" s="684"/>
      <c r="L65" s="684"/>
      <c r="M65" s="684"/>
      <c r="N65" s="24"/>
      <c r="O65" s="40"/>
      <c r="P65" s="735" t="s">
        <v>331</v>
      </c>
      <c r="Q65" s="736"/>
      <c r="R65" s="736"/>
      <c r="S65" s="736"/>
      <c r="T65" s="736"/>
      <c r="U65" s="736"/>
      <c r="V65" s="736"/>
      <c r="W65" s="736"/>
      <c r="X65" s="736"/>
      <c r="Y65" s="736"/>
      <c r="Z65" s="737"/>
      <c r="AA65" s="738" t="s">
        <v>332</v>
      </c>
      <c r="AB65" s="738"/>
      <c r="AC65" s="738"/>
      <c r="AD65" s="738"/>
      <c r="AE65" s="738"/>
      <c r="AF65" s="738"/>
      <c r="AG65" s="738"/>
      <c r="AH65" s="738"/>
      <c r="AI65" s="738"/>
      <c r="AJ65" s="738"/>
      <c r="AK65" s="738"/>
      <c r="AL65" s="738"/>
      <c r="AM65" s="29"/>
      <c r="AN65" s="24"/>
    </row>
    <row r="66" spans="1:40" s="18" customFormat="1" ht="135" customHeight="1">
      <c r="A66" s="681"/>
      <c r="B66" s="681"/>
      <c r="C66" s="681"/>
      <c r="D66" s="681"/>
      <c r="E66" s="681"/>
      <c r="F66" s="681"/>
      <c r="G66" s="682"/>
      <c r="H66" s="682"/>
      <c r="I66" s="683"/>
      <c r="J66" s="683"/>
      <c r="K66" s="684"/>
      <c r="L66" s="684"/>
      <c r="M66" s="684"/>
      <c r="N66" s="24"/>
      <c r="O66" s="41" t="s">
        <v>15</v>
      </c>
      <c r="P66" s="658" t="s">
        <v>374</v>
      </c>
      <c r="Q66" s="658"/>
      <c r="R66" s="658"/>
      <c r="S66" s="658"/>
      <c r="T66" s="658"/>
      <c r="U66" s="658"/>
      <c r="V66" s="658"/>
      <c r="W66" s="658"/>
      <c r="X66" s="658"/>
      <c r="Y66" s="658"/>
      <c r="Z66" s="658"/>
      <c r="AA66" s="658" t="s">
        <v>375</v>
      </c>
      <c r="AB66" s="658"/>
      <c r="AC66" s="658"/>
      <c r="AD66" s="658"/>
      <c r="AE66" s="658"/>
      <c r="AF66" s="658"/>
      <c r="AG66" s="658"/>
      <c r="AH66" s="658"/>
      <c r="AI66" s="658"/>
      <c r="AJ66" s="658"/>
      <c r="AK66" s="658"/>
      <c r="AL66" s="658"/>
      <c r="AM66" s="29"/>
      <c r="AN66" s="24"/>
    </row>
    <row r="67" spans="1:40" s="18" customFormat="1" ht="52.5" customHeight="1">
      <c r="A67" s="681"/>
      <c r="B67" s="681"/>
      <c r="C67" s="681"/>
      <c r="D67" s="681"/>
      <c r="E67" s="681"/>
      <c r="F67" s="681"/>
      <c r="G67" s="682"/>
      <c r="H67" s="682"/>
      <c r="I67" s="683"/>
      <c r="J67" s="683"/>
      <c r="K67" s="684"/>
      <c r="L67" s="684"/>
      <c r="M67" s="684"/>
      <c r="N67" s="24"/>
      <c r="O67" s="41" t="s">
        <v>16</v>
      </c>
      <c r="P67" s="658" t="s">
        <v>376</v>
      </c>
      <c r="Q67" s="658"/>
      <c r="R67" s="658"/>
      <c r="S67" s="658"/>
      <c r="T67" s="658"/>
      <c r="U67" s="658"/>
      <c r="V67" s="658"/>
      <c r="W67" s="658"/>
      <c r="X67" s="658"/>
      <c r="Y67" s="658"/>
      <c r="Z67" s="658"/>
      <c r="AA67" s="658" t="s">
        <v>377</v>
      </c>
      <c r="AB67" s="658"/>
      <c r="AC67" s="658"/>
      <c r="AD67" s="658"/>
      <c r="AE67" s="658"/>
      <c r="AF67" s="658"/>
      <c r="AG67" s="658"/>
      <c r="AH67" s="658"/>
      <c r="AI67" s="658"/>
      <c r="AJ67" s="658"/>
      <c r="AK67" s="658"/>
      <c r="AL67" s="658"/>
      <c r="AM67" s="29"/>
      <c r="AN67" s="24"/>
    </row>
    <row r="68" spans="1:40" s="18" customFormat="1" ht="141" customHeight="1">
      <c r="A68" s="681"/>
      <c r="B68" s="681"/>
      <c r="C68" s="681"/>
      <c r="D68" s="681"/>
      <c r="E68" s="681"/>
      <c r="F68" s="681"/>
      <c r="G68" s="682"/>
      <c r="H68" s="682"/>
      <c r="I68" s="683"/>
      <c r="J68" s="683"/>
      <c r="K68" s="684"/>
      <c r="L68" s="684"/>
      <c r="M68" s="684"/>
      <c r="N68" s="24"/>
      <c r="O68" s="41" t="s">
        <v>17</v>
      </c>
      <c r="P68" s="658" t="s">
        <v>378</v>
      </c>
      <c r="Q68" s="658"/>
      <c r="R68" s="658"/>
      <c r="S68" s="658"/>
      <c r="T68" s="658"/>
      <c r="U68" s="658"/>
      <c r="V68" s="658"/>
      <c r="W68" s="658"/>
      <c r="X68" s="658"/>
      <c r="Y68" s="658"/>
      <c r="Z68" s="658"/>
      <c r="AA68" s="658" t="s">
        <v>379</v>
      </c>
      <c r="AB68" s="658"/>
      <c r="AC68" s="658"/>
      <c r="AD68" s="658"/>
      <c r="AE68" s="658"/>
      <c r="AF68" s="658"/>
      <c r="AG68" s="658"/>
      <c r="AH68" s="658"/>
      <c r="AI68" s="658"/>
      <c r="AJ68" s="658"/>
      <c r="AK68" s="658"/>
      <c r="AL68" s="658"/>
      <c r="AM68" s="29"/>
      <c r="AN68" s="24"/>
    </row>
    <row r="69" spans="1:40" s="18" customFormat="1" ht="280.5" customHeight="1">
      <c r="A69" s="681"/>
      <c r="B69" s="681"/>
      <c r="C69" s="681"/>
      <c r="D69" s="681"/>
      <c r="E69" s="681"/>
      <c r="F69" s="681"/>
      <c r="G69" s="682"/>
      <c r="H69" s="682"/>
      <c r="I69" s="683"/>
      <c r="J69" s="683"/>
      <c r="K69" s="684"/>
      <c r="L69" s="684"/>
      <c r="M69" s="684"/>
      <c r="N69" s="24"/>
      <c r="O69" s="41" t="s">
        <v>18</v>
      </c>
      <c r="P69" s="658" t="s">
        <v>380</v>
      </c>
      <c r="Q69" s="658"/>
      <c r="R69" s="658"/>
      <c r="S69" s="658"/>
      <c r="T69" s="658"/>
      <c r="U69" s="658"/>
      <c r="V69" s="658"/>
      <c r="W69" s="658"/>
      <c r="X69" s="658"/>
      <c r="Y69" s="658"/>
      <c r="Z69" s="658"/>
      <c r="AA69" s="658" t="s">
        <v>381</v>
      </c>
      <c r="AB69" s="658"/>
      <c r="AC69" s="658"/>
      <c r="AD69" s="658"/>
      <c r="AE69" s="658"/>
      <c r="AF69" s="658"/>
      <c r="AG69" s="658"/>
      <c r="AH69" s="658"/>
      <c r="AI69" s="658"/>
      <c r="AJ69" s="658"/>
      <c r="AK69" s="658"/>
      <c r="AL69" s="658"/>
      <c r="AM69" s="29"/>
      <c r="AN69" s="24"/>
    </row>
    <row r="70" spans="1:40" s="18" customFormat="1" ht="50.25" customHeight="1">
      <c r="A70" s="681"/>
      <c r="B70" s="681"/>
      <c r="C70" s="681"/>
      <c r="D70" s="681"/>
      <c r="E70" s="681"/>
      <c r="F70" s="681"/>
      <c r="G70" s="682"/>
      <c r="H70" s="682"/>
      <c r="I70" s="683"/>
      <c r="J70" s="683"/>
      <c r="K70" s="684"/>
      <c r="L70" s="684"/>
      <c r="M70" s="684"/>
      <c r="N70" s="24"/>
      <c r="O70" s="41" t="s">
        <v>19</v>
      </c>
      <c r="P70" s="658" t="s">
        <v>382</v>
      </c>
      <c r="Q70" s="658"/>
      <c r="R70" s="658"/>
      <c r="S70" s="658"/>
      <c r="T70" s="658"/>
      <c r="U70" s="658"/>
      <c r="V70" s="658"/>
      <c r="W70" s="658"/>
      <c r="X70" s="658"/>
      <c r="Y70" s="658"/>
      <c r="Z70" s="658"/>
      <c r="AA70" s="658" t="s">
        <v>383</v>
      </c>
      <c r="AB70" s="658"/>
      <c r="AC70" s="658"/>
      <c r="AD70" s="658"/>
      <c r="AE70" s="658"/>
      <c r="AF70" s="658"/>
      <c r="AG70" s="658"/>
      <c r="AH70" s="658"/>
      <c r="AI70" s="658"/>
      <c r="AJ70" s="658"/>
      <c r="AK70" s="658"/>
      <c r="AL70" s="658"/>
      <c r="AM70" s="29"/>
      <c r="AN70" s="24"/>
    </row>
    <row r="71" spans="1:40" s="18" customFormat="1" ht="67.5" customHeight="1">
      <c r="A71" s="681"/>
      <c r="B71" s="681"/>
      <c r="C71" s="681"/>
      <c r="D71" s="681"/>
      <c r="E71" s="681"/>
      <c r="F71" s="681"/>
      <c r="G71" s="682"/>
      <c r="H71" s="682"/>
      <c r="I71" s="683"/>
      <c r="J71" s="683"/>
      <c r="K71" s="684"/>
      <c r="L71" s="684"/>
      <c r="M71" s="684"/>
      <c r="N71" s="24"/>
      <c r="O71" s="41" t="s">
        <v>343</v>
      </c>
      <c r="P71" s="658" t="s">
        <v>384</v>
      </c>
      <c r="Q71" s="658"/>
      <c r="R71" s="658"/>
      <c r="S71" s="658"/>
      <c r="T71" s="658"/>
      <c r="U71" s="658"/>
      <c r="V71" s="658"/>
      <c r="W71" s="658"/>
      <c r="X71" s="658"/>
      <c r="Y71" s="658"/>
      <c r="Z71" s="658"/>
      <c r="AA71" s="658" t="s">
        <v>385</v>
      </c>
      <c r="AB71" s="658"/>
      <c r="AC71" s="658"/>
      <c r="AD71" s="658"/>
      <c r="AE71" s="658"/>
      <c r="AF71" s="658"/>
      <c r="AG71" s="658"/>
      <c r="AH71" s="658"/>
      <c r="AI71" s="658"/>
      <c r="AJ71" s="658"/>
      <c r="AK71" s="658"/>
      <c r="AL71" s="658"/>
      <c r="AM71" s="29"/>
      <c r="AN71" s="24"/>
    </row>
    <row r="72" spans="1:40" s="18" customFormat="1" ht="59.25" customHeight="1">
      <c r="A72" s="681"/>
      <c r="B72" s="681"/>
      <c r="C72" s="681"/>
      <c r="D72" s="681"/>
      <c r="E72" s="681"/>
      <c r="F72" s="681"/>
      <c r="G72" s="682"/>
      <c r="H72" s="682"/>
      <c r="I72" s="683"/>
      <c r="J72" s="683"/>
      <c r="K72" s="684"/>
      <c r="L72" s="684"/>
      <c r="M72" s="684"/>
      <c r="N72" s="24"/>
      <c r="O72" s="41" t="s">
        <v>346</v>
      </c>
      <c r="P72" s="658" t="s">
        <v>386</v>
      </c>
      <c r="Q72" s="658"/>
      <c r="R72" s="658"/>
      <c r="S72" s="658"/>
      <c r="T72" s="658"/>
      <c r="U72" s="658"/>
      <c r="V72" s="658"/>
      <c r="W72" s="658"/>
      <c r="X72" s="658"/>
      <c r="Y72" s="658"/>
      <c r="Z72" s="658"/>
      <c r="AA72" s="658" t="s">
        <v>387</v>
      </c>
      <c r="AB72" s="658"/>
      <c r="AC72" s="658"/>
      <c r="AD72" s="658"/>
      <c r="AE72" s="658"/>
      <c r="AF72" s="658"/>
      <c r="AG72" s="658"/>
      <c r="AH72" s="658"/>
      <c r="AI72" s="658"/>
      <c r="AJ72" s="658"/>
      <c r="AK72" s="658"/>
      <c r="AL72" s="658"/>
      <c r="AM72" s="29"/>
      <c r="AN72" s="24"/>
    </row>
    <row r="73" spans="1:40" s="18" customFormat="1" ht="99.75" customHeight="1">
      <c r="A73" s="681"/>
      <c r="B73" s="681"/>
      <c r="C73" s="681"/>
      <c r="D73" s="681"/>
      <c r="E73" s="681"/>
      <c r="F73" s="681"/>
      <c r="G73" s="682"/>
      <c r="H73" s="682"/>
      <c r="I73" s="683"/>
      <c r="J73" s="683"/>
      <c r="K73" s="684"/>
      <c r="L73" s="684"/>
      <c r="M73" s="684"/>
      <c r="N73" s="24"/>
      <c r="O73" s="41" t="s">
        <v>349</v>
      </c>
      <c r="P73" s="658" t="s">
        <v>388</v>
      </c>
      <c r="Q73" s="658"/>
      <c r="R73" s="658"/>
      <c r="S73" s="658"/>
      <c r="T73" s="658"/>
      <c r="U73" s="658"/>
      <c r="V73" s="658"/>
      <c r="W73" s="658"/>
      <c r="X73" s="658"/>
      <c r="Y73" s="658"/>
      <c r="Z73" s="658"/>
      <c r="AA73" s="658" t="s">
        <v>389</v>
      </c>
      <c r="AB73" s="658"/>
      <c r="AC73" s="658"/>
      <c r="AD73" s="658"/>
      <c r="AE73" s="658"/>
      <c r="AF73" s="658"/>
      <c r="AG73" s="658"/>
      <c r="AH73" s="658"/>
      <c r="AI73" s="658"/>
      <c r="AJ73" s="658"/>
      <c r="AK73" s="658"/>
      <c r="AL73" s="658"/>
      <c r="AM73" s="29"/>
      <c r="AN73" s="24"/>
    </row>
    <row r="74" spans="1:40" s="18" customFormat="1" ht="12.75" customHeight="1">
      <c r="A74" s="681"/>
      <c r="B74" s="681"/>
      <c r="C74" s="681"/>
      <c r="D74" s="681"/>
      <c r="E74" s="681"/>
      <c r="F74" s="681"/>
      <c r="G74" s="682"/>
      <c r="H74" s="682"/>
      <c r="I74" s="683"/>
      <c r="J74" s="683"/>
      <c r="K74" s="684"/>
      <c r="L74" s="684"/>
      <c r="M74" s="684"/>
      <c r="N74" s="31"/>
      <c r="O74" s="31"/>
      <c r="P74" s="32"/>
      <c r="Q74" s="32"/>
      <c r="R74" s="32"/>
      <c r="S74" s="32"/>
      <c r="T74" s="32"/>
      <c r="U74" s="32"/>
      <c r="V74" s="32"/>
      <c r="W74" s="32"/>
      <c r="X74" s="32"/>
      <c r="Y74" s="32"/>
      <c r="Z74" s="32"/>
      <c r="AA74" s="32"/>
      <c r="AB74" s="32"/>
      <c r="AC74" s="32"/>
      <c r="AD74" s="32"/>
      <c r="AE74" s="32"/>
      <c r="AF74" s="32"/>
      <c r="AG74" s="32"/>
      <c r="AH74" s="32"/>
      <c r="AI74" s="32"/>
      <c r="AJ74" s="32"/>
      <c r="AK74" s="32"/>
      <c r="AL74" s="32"/>
      <c r="AM74" s="33"/>
      <c r="AN74" s="24"/>
    </row>
    <row r="75" spans="1:40" s="18" customFormat="1" ht="63.75" customHeight="1">
      <c r="A75" s="663" t="s">
        <v>390</v>
      </c>
      <c r="B75" s="664"/>
      <c r="C75" s="664"/>
      <c r="D75" s="664"/>
      <c r="E75" s="664"/>
      <c r="F75" s="665"/>
      <c r="G75" s="669" t="s">
        <v>236</v>
      </c>
      <c r="H75" s="669"/>
      <c r="I75" s="671" t="s">
        <v>153</v>
      </c>
      <c r="J75" s="672"/>
      <c r="K75" s="739" t="s">
        <v>391</v>
      </c>
      <c r="L75" s="740"/>
      <c r="M75" s="741"/>
      <c r="N75" s="745" t="s">
        <v>392</v>
      </c>
      <c r="O75" s="659"/>
      <c r="P75" s="659"/>
      <c r="Q75" s="659"/>
      <c r="R75" s="659"/>
      <c r="S75" s="659"/>
      <c r="T75" s="659"/>
      <c r="U75" s="659"/>
      <c r="V75" s="659"/>
      <c r="W75" s="659"/>
      <c r="X75" s="659"/>
      <c r="Y75" s="659"/>
      <c r="Z75" s="659"/>
      <c r="AA75" s="659"/>
      <c r="AB75" s="659"/>
      <c r="AC75" s="659"/>
      <c r="AD75" s="659"/>
      <c r="AE75" s="659"/>
      <c r="AF75" s="659"/>
      <c r="AG75" s="659"/>
      <c r="AH75" s="659"/>
      <c r="AI75" s="659"/>
      <c r="AJ75" s="659"/>
      <c r="AK75" s="659"/>
      <c r="AL75" s="659"/>
      <c r="AM75" s="659"/>
      <c r="AN75" s="24"/>
    </row>
    <row r="76" spans="1:40" s="18" customFormat="1" ht="153.75" customHeight="1">
      <c r="A76" s="690"/>
      <c r="B76" s="691"/>
      <c r="C76" s="691"/>
      <c r="D76" s="691"/>
      <c r="E76" s="691"/>
      <c r="F76" s="692"/>
      <c r="G76" s="693"/>
      <c r="H76" s="693"/>
      <c r="I76" s="694"/>
      <c r="J76" s="695"/>
      <c r="K76" s="742"/>
      <c r="L76" s="743"/>
      <c r="M76" s="744"/>
      <c r="N76" s="746" t="s">
        <v>393</v>
      </c>
      <c r="O76" s="747"/>
      <c r="P76" s="747"/>
      <c r="Q76" s="747"/>
      <c r="R76" s="747"/>
      <c r="S76" s="747"/>
      <c r="T76" s="747"/>
      <c r="U76" s="747"/>
      <c r="V76" s="747"/>
      <c r="W76" s="747"/>
      <c r="X76" s="747"/>
      <c r="Y76" s="747"/>
      <c r="Z76" s="747"/>
      <c r="AA76" s="747"/>
      <c r="AB76" s="747"/>
      <c r="AC76" s="747"/>
      <c r="AD76" s="747"/>
      <c r="AE76" s="747"/>
      <c r="AF76" s="747"/>
      <c r="AG76" s="747"/>
      <c r="AH76" s="747"/>
      <c r="AI76" s="747"/>
      <c r="AJ76" s="747"/>
      <c r="AK76" s="747"/>
      <c r="AL76" s="747"/>
      <c r="AM76" s="748"/>
      <c r="AN76" s="24"/>
    </row>
    <row r="77" spans="1:40" s="18" customFormat="1" ht="51" customHeight="1">
      <c r="A77" s="749" t="s">
        <v>278</v>
      </c>
      <c r="B77" s="749"/>
      <c r="C77" s="749"/>
      <c r="D77" s="749"/>
      <c r="E77" s="749"/>
      <c r="F77" s="749"/>
      <c r="G77" s="682" t="s">
        <v>152</v>
      </c>
      <c r="H77" s="682" t="s">
        <v>152</v>
      </c>
      <c r="I77" s="683" t="s">
        <v>153</v>
      </c>
      <c r="J77" s="683"/>
      <c r="K77" s="684" t="s">
        <v>394</v>
      </c>
      <c r="L77" s="684"/>
      <c r="M77" s="684"/>
      <c r="N77" s="750" t="s">
        <v>395</v>
      </c>
      <c r="O77" s="750"/>
      <c r="P77" s="750"/>
      <c r="Q77" s="750"/>
      <c r="R77" s="750"/>
      <c r="S77" s="750"/>
      <c r="T77" s="750"/>
      <c r="U77" s="750"/>
      <c r="V77" s="750"/>
      <c r="W77" s="750"/>
      <c r="X77" s="750"/>
      <c r="Y77" s="750"/>
      <c r="Z77" s="750"/>
      <c r="AA77" s="750"/>
      <c r="AB77" s="750"/>
      <c r="AC77" s="750"/>
      <c r="AD77" s="750"/>
      <c r="AE77" s="750"/>
      <c r="AF77" s="750"/>
      <c r="AG77" s="750"/>
      <c r="AH77" s="750"/>
      <c r="AI77" s="750"/>
      <c r="AJ77" s="750"/>
      <c r="AK77" s="750"/>
      <c r="AL77" s="750"/>
      <c r="AM77" s="750"/>
      <c r="AN77" s="24"/>
    </row>
    <row r="78" spans="1:40" s="18" customFormat="1" ht="36" customHeight="1">
      <c r="A78" s="749"/>
      <c r="B78" s="749"/>
      <c r="C78" s="749"/>
      <c r="D78" s="749"/>
      <c r="E78" s="749"/>
      <c r="F78" s="749"/>
      <c r="G78" s="682"/>
      <c r="H78" s="682"/>
      <c r="I78" s="683"/>
      <c r="J78" s="683"/>
      <c r="K78" s="684"/>
      <c r="L78" s="684"/>
      <c r="M78" s="684"/>
      <c r="N78" s="750" t="s">
        <v>396</v>
      </c>
      <c r="O78" s="750"/>
      <c r="P78" s="750"/>
      <c r="Q78" s="750"/>
      <c r="R78" s="750"/>
      <c r="S78" s="750"/>
      <c r="T78" s="750"/>
      <c r="U78" s="750"/>
      <c r="V78" s="750"/>
      <c r="W78" s="750"/>
      <c r="X78" s="750"/>
      <c r="Y78" s="750"/>
      <c r="Z78" s="750"/>
      <c r="AA78" s="750"/>
      <c r="AB78" s="750"/>
      <c r="AC78" s="750"/>
      <c r="AD78" s="750"/>
      <c r="AE78" s="750"/>
      <c r="AF78" s="750"/>
      <c r="AG78" s="750"/>
      <c r="AH78" s="750"/>
      <c r="AI78" s="750"/>
      <c r="AJ78" s="750"/>
      <c r="AK78" s="750"/>
      <c r="AL78" s="750"/>
      <c r="AM78" s="750"/>
      <c r="AN78" s="24"/>
    </row>
    <row r="79" spans="1:40" s="18" customFormat="1" ht="116.25" customHeight="1">
      <c r="A79" s="749"/>
      <c r="B79" s="749"/>
      <c r="C79" s="749"/>
      <c r="D79" s="749"/>
      <c r="E79" s="749"/>
      <c r="F79" s="749"/>
      <c r="G79" s="682"/>
      <c r="H79" s="682"/>
      <c r="I79" s="683"/>
      <c r="J79" s="683"/>
      <c r="K79" s="684"/>
      <c r="L79" s="684"/>
      <c r="M79" s="684"/>
      <c r="N79" s="750" t="s">
        <v>778</v>
      </c>
      <c r="O79" s="750"/>
      <c r="P79" s="750"/>
      <c r="Q79" s="750"/>
      <c r="R79" s="750"/>
      <c r="S79" s="750"/>
      <c r="T79" s="750"/>
      <c r="U79" s="750"/>
      <c r="V79" s="750"/>
      <c r="W79" s="750"/>
      <c r="X79" s="750"/>
      <c r="Y79" s="750"/>
      <c r="Z79" s="750"/>
      <c r="AA79" s="750"/>
      <c r="AB79" s="750"/>
      <c r="AC79" s="750"/>
      <c r="AD79" s="750"/>
      <c r="AE79" s="750"/>
      <c r="AF79" s="750"/>
      <c r="AG79" s="750"/>
      <c r="AH79" s="750"/>
      <c r="AI79" s="750"/>
      <c r="AJ79" s="750"/>
      <c r="AK79" s="750"/>
      <c r="AL79" s="750"/>
      <c r="AM79" s="750"/>
      <c r="AN79" s="24"/>
    </row>
    <row r="80" spans="1:40" s="21" customFormat="1" ht="10.5" customHeight="1">
      <c r="A80" s="749"/>
      <c r="B80" s="749"/>
      <c r="C80" s="749"/>
      <c r="D80" s="749"/>
      <c r="E80" s="749"/>
      <c r="F80" s="749"/>
      <c r="G80" s="682"/>
      <c r="H80" s="682"/>
      <c r="I80" s="683"/>
      <c r="J80" s="683"/>
      <c r="K80" s="684"/>
      <c r="L80" s="684"/>
      <c r="M80" s="684"/>
      <c r="N80" s="37" t="s">
        <v>330</v>
      </c>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9"/>
    </row>
    <row r="81" spans="1:40" s="18" customFormat="1" ht="58.5" customHeight="1">
      <c r="A81" s="749"/>
      <c r="B81" s="749"/>
      <c r="C81" s="749"/>
      <c r="D81" s="749"/>
      <c r="E81" s="749"/>
      <c r="F81" s="749"/>
      <c r="G81" s="682"/>
      <c r="H81" s="682"/>
      <c r="I81" s="683"/>
      <c r="J81" s="683"/>
      <c r="K81" s="684"/>
      <c r="L81" s="684"/>
      <c r="M81" s="684"/>
      <c r="N81" s="28"/>
      <c r="O81" s="40"/>
      <c r="P81" s="735" t="s">
        <v>331</v>
      </c>
      <c r="Q81" s="736"/>
      <c r="R81" s="736"/>
      <c r="S81" s="736"/>
      <c r="T81" s="736"/>
      <c r="U81" s="736"/>
      <c r="V81" s="736"/>
      <c r="W81" s="736"/>
      <c r="X81" s="736"/>
      <c r="Y81" s="736"/>
      <c r="Z81" s="737"/>
      <c r="AA81" s="738" t="s">
        <v>332</v>
      </c>
      <c r="AB81" s="738"/>
      <c r="AC81" s="738"/>
      <c r="AD81" s="738"/>
      <c r="AE81" s="738"/>
      <c r="AF81" s="738"/>
      <c r="AG81" s="738"/>
      <c r="AH81" s="738"/>
      <c r="AI81" s="738"/>
      <c r="AJ81" s="738"/>
      <c r="AK81" s="738"/>
      <c r="AL81" s="738"/>
      <c r="AM81" s="29"/>
      <c r="AN81" s="24"/>
    </row>
    <row r="82" spans="1:40" s="18" customFormat="1" ht="230.25" customHeight="1">
      <c r="A82" s="749"/>
      <c r="B82" s="749"/>
      <c r="C82" s="749"/>
      <c r="D82" s="749"/>
      <c r="E82" s="749"/>
      <c r="F82" s="749"/>
      <c r="G82" s="682"/>
      <c r="H82" s="682"/>
      <c r="I82" s="683"/>
      <c r="J82" s="683"/>
      <c r="K82" s="684"/>
      <c r="L82" s="684"/>
      <c r="M82" s="684"/>
      <c r="N82" s="28"/>
      <c r="O82" s="41"/>
      <c r="P82" s="658" t="s">
        <v>397</v>
      </c>
      <c r="Q82" s="658"/>
      <c r="R82" s="658"/>
      <c r="S82" s="658"/>
      <c r="T82" s="658"/>
      <c r="U82" s="658"/>
      <c r="V82" s="658"/>
      <c r="W82" s="658"/>
      <c r="X82" s="658"/>
      <c r="Y82" s="658"/>
      <c r="Z82" s="658"/>
      <c r="AA82" s="658" t="s">
        <v>398</v>
      </c>
      <c r="AB82" s="658"/>
      <c r="AC82" s="658"/>
      <c r="AD82" s="658"/>
      <c r="AE82" s="658"/>
      <c r="AF82" s="658"/>
      <c r="AG82" s="658"/>
      <c r="AH82" s="658"/>
      <c r="AI82" s="658"/>
      <c r="AJ82" s="658"/>
      <c r="AK82" s="658"/>
      <c r="AL82" s="658"/>
      <c r="AM82" s="29"/>
      <c r="AN82" s="24"/>
    </row>
    <row r="83" spans="1:40" s="18" customFormat="1" ht="15" customHeight="1">
      <c r="A83" s="749"/>
      <c r="B83" s="749"/>
      <c r="C83" s="749"/>
      <c r="D83" s="749"/>
      <c r="E83" s="749"/>
      <c r="F83" s="749"/>
      <c r="G83" s="682"/>
      <c r="H83" s="682"/>
      <c r="I83" s="683"/>
      <c r="J83" s="683"/>
      <c r="K83" s="684"/>
      <c r="L83" s="684"/>
      <c r="M83" s="684"/>
      <c r="N83" s="43"/>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5"/>
      <c r="AN83" s="24"/>
    </row>
    <row r="84" spans="1:40" s="18" customFormat="1" ht="61.5" customHeight="1">
      <c r="A84" s="749" t="s">
        <v>277</v>
      </c>
      <c r="B84" s="749"/>
      <c r="C84" s="749"/>
      <c r="D84" s="749"/>
      <c r="E84" s="749"/>
      <c r="F84" s="749"/>
      <c r="G84" s="682" t="s">
        <v>152</v>
      </c>
      <c r="H84" s="682" t="s">
        <v>152</v>
      </c>
      <c r="I84" s="683" t="s">
        <v>153</v>
      </c>
      <c r="J84" s="683"/>
      <c r="K84" s="684" t="s">
        <v>399</v>
      </c>
      <c r="L84" s="684"/>
      <c r="M84" s="684"/>
      <c r="N84" s="750" t="s">
        <v>400</v>
      </c>
      <c r="O84" s="750"/>
      <c r="P84" s="750"/>
      <c r="Q84" s="750"/>
      <c r="R84" s="750"/>
      <c r="S84" s="750"/>
      <c r="T84" s="750"/>
      <c r="U84" s="750"/>
      <c r="V84" s="750"/>
      <c r="W84" s="750"/>
      <c r="X84" s="750"/>
      <c r="Y84" s="750"/>
      <c r="Z84" s="750"/>
      <c r="AA84" s="750"/>
      <c r="AB84" s="750"/>
      <c r="AC84" s="750"/>
      <c r="AD84" s="750"/>
      <c r="AE84" s="750"/>
      <c r="AF84" s="750"/>
      <c r="AG84" s="750"/>
      <c r="AH84" s="750"/>
      <c r="AI84" s="750"/>
      <c r="AJ84" s="750"/>
      <c r="AK84" s="750"/>
      <c r="AL84" s="750"/>
      <c r="AM84" s="750"/>
      <c r="AN84" s="24"/>
    </row>
    <row r="85" spans="1:40" s="18" customFormat="1" ht="231.75" customHeight="1">
      <c r="A85" s="749"/>
      <c r="B85" s="749"/>
      <c r="C85" s="749"/>
      <c r="D85" s="749"/>
      <c r="E85" s="749"/>
      <c r="F85" s="749"/>
      <c r="G85" s="682"/>
      <c r="H85" s="682"/>
      <c r="I85" s="683"/>
      <c r="J85" s="683"/>
      <c r="K85" s="684"/>
      <c r="L85" s="684"/>
      <c r="M85" s="684"/>
      <c r="N85" s="750" t="s">
        <v>401</v>
      </c>
      <c r="O85" s="750"/>
      <c r="P85" s="750"/>
      <c r="Q85" s="750"/>
      <c r="R85" s="750"/>
      <c r="S85" s="750"/>
      <c r="T85" s="750"/>
      <c r="U85" s="750"/>
      <c r="V85" s="750"/>
      <c r="W85" s="750"/>
      <c r="X85" s="750"/>
      <c r="Y85" s="750"/>
      <c r="Z85" s="750"/>
      <c r="AA85" s="750"/>
      <c r="AB85" s="750"/>
      <c r="AC85" s="750"/>
      <c r="AD85" s="750"/>
      <c r="AE85" s="750"/>
      <c r="AF85" s="750"/>
      <c r="AG85" s="750"/>
      <c r="AH85" s="750"/>
      <c r="AI85" s="750"/>
      <c r="AJ85" s="750"/>
      <c r="AK85" s="750"/>
      <c r="AL85" s="750"/>
      <c r="AM85" s="750"/>
      <c r="AN85" s="24"/>
    </row>
    <row r="86" spans="1:40" s="18" customFormat="1" ht="367.5" customHeight="1">
      <c r="A86" s="749"/>
      <c r="B86" s="749"/>
      <c r="C86" s="749"/>
      <c r="D86" s="749"/>
      <c r="E86" s="749"/>
      <c r="F86" s="749"/>
      <c r="G86" s="682"/>
      <c r="H86" s="682"/>
      <c r="I86" s="683"/>
      <c r="J86" s="683"/>
      <c r="K86" s="684"/>
      <c r="L86" s="684"/>
      <c r="M86" s="684"/>
      <c r="N86" s="750" t="s">
        <v>779</v>
      </c>
      <c r="O86" s="750"/>
      <c r="P86" s="750"/>
      <c r="Q86" s="750"/>
      <c r="R86" s="750"/>
      <c r="S86" s="750"/>
      <c r="T86" s="750"/>
      <c r="U86" s="750"/>
      <c r="V86" s="750"/>
      <c r="W86" s="750"/>
      <c r="X86" s="750"/>
      <c r="Y86" s="750"/>
      <c r="Z86" s="750"/>
      <c r="AA86" s="750"/>
      <c r="AB86" s="750"/>
      <c r="AC86" s="750"/>
      <c r="AD86" s="750"/>
      <c r="AE86" s="750"/>
      <c r="AF86" s="750"/>
      <c r="AG86" s="750"/>
      <c r="AH86" s="750"/>
      <c r="AI86" s="750"/>
      <c r="AJ86" s="750"/>
      <c r="AK86" s="750"/>
      <c r="AL86" s="750"/>
      <c r="AM86" s="750"/>
      <c r="AN86" s="24"/>
    </row>
    <row r="87" spans="1:40" s="18" customFormat="1" ht="96" customHeight="1">
      <c r="A87" s="749"/>
      <c r="B87" s="749"/>
      <c r="C87" s="749"/>
      <c r="D87" s="749"/>
      <c r="E87" s="749"/>
      <c r="F87" s="749"/>
      <c r="G87" s="682"/>
      <c r="H87" s="682"/>
      <c r="I87" s="683"/>
      <c r="J87" s="683"/>
      <c r="K87" s="684"/>
      <c r="L87" s="684"/>
      <c r="M87" s="684"/>
      <c r="N87" s="37" t="s">
        <v>330</v>
      </c>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9"/>
      <c r="AN87" s="24"/>
    </row>
    <row r="88" spans="1:40" s="18" customFormat="1" ht="19.5" customHeight="1">
      <c r="A88" s="749"/>
      <c r="B88" s="749"/>
      <c r="C88" s="749"/>
      <c r="D88" s="749"/>
      <c r="E88" s="749"/>
      <c r="F88" s="749"/>
      <c r="G88" s="682"/>
      <c r="H88" s="682"/>
      <c r="I88" s="683"/>
      <c r="J88" s="683"/>
      <c r="K88" s="684"/>
      <c r="L88" s="684"/>
      <c r="M88" s="684"/>
      <c r="N88" s="28"/>
      <c r="O88" s="40"/>
      <c r="P88" s="735" t="s">
        <v>331</v>
      </c>
      <c r="Q88" s="736"/>
      <c r="R88" s="736"/>
      <c r="S88" s="736"/>
      <c r="T88" s="736"/>
      <c r="U88" s="736"/>
      <c r="V88" s="736"/>
      <c r="W88" s="736"/>
      <c r="X88" s="736"/>
      <c r="Y88" s="736"/>
      <c r="Z88" s="737"/>
      <c r="AA88" s="738" t="s">
        <v>332</v>
      </c>
      <c r="AB88" s="738"/>
      <c r="AC88" s="738"/>
      <c r="AD88" s="738"/>
      <c r="AE88" s="738"/>
      <c r="AF88" s="738"/>
      <c r="AG88" s="738"/>
      <c r="AH88" s="738"/>
      <c r="AI88" s="738"/>
      <c r="AJ88" s="738"/>
      <c r="AK88" s="738"/>
      <c r="AL88" s="738"/>
      <c r="AM88" s="29"/>
      <c r="AN88" s="24"/>
    </row>
    <row r="89" spans="1:40" s="18" customFormat="1" ht="317.25" customHeight="1">
      <c r="A89" s="749"/>
      <c r="B89" s="749"/>
      <c r="C89" s="749"/>
      <c r="D89" s="749"/>
      <c r="E89" s="749"/>
      <c r="F89" s="749"/>
      <c r="G89" s="682"/>
      <c r="H89" s="682"/>
      <c r="I89" s="683"/>
      <c r="J89" s="683"/>
      <c r="K89" s="684"/>
      <c r="L89" s="684"/>
      <c r="M89" s="684"/>
      <c r="N89" s="28"/>
      <c r="O89" s="41" t="s">
        <v>15</v>
      </c>
      <c r="P89" s="658" t="s">
        <v>402</v>
      </c>
      <c r="Q89" s="658"/>
      <c r="R89" s="658"/>
      <c r="S89" s="658"/>
      <c r="T89" s="658"/>
      <c r="U89" s="658"/>
      <c r="V89" s="658"/>
      <c r="W89" s="658"/>
      <c r="X89" s="658"/>
      <c r="Y89" s="658"/>
      <c r="Z89" s="658"/>
      <c r="AA89" s="658" t="s">
        <v>403</v>
      </c>
      <c r="AB89" s="658"/>
      <c r="AC89" s="658"/>
      <c r="AD89" s="658"/>
      <c r="AE89" s="658"/>
      <c r="AF89" s="658"/>
      <c r="AG89" s="658"/>
      <c r="AH89" s="658"/>
      <c r="AI89" s="658"/>
      <c r="AJ89" s="658"/>
      <c r="AK89" s="658"/>
      <c r="AL89" s="658"/>
      <c r="AM89" s="29"/>
      <c r="AN89" s="24"/>
    </row>
    <row r="90" spans="1:40" s="18" customFormat="1" ht="80.25" customHeight="1">
      <c r="A90" s="749"/>
      <c r="B90" s="749"/>
      <c r="C90" s="749"/>
      <c r="D90" s="749"/>
      <c r="E90" s="749"/>
      <c r="F90" s="749"/>
      <c r="G90" s="682"/>
      <c r="H90" s="682"/>
      <c r="I90" s="683"/>
      <c r="J90" s="683"/>
      <c r="K90" s="684"/>
      <c r="L90" s="684"/>
      <c r="M90" s="684"/>
      <c r="N90" s="28"/>
      <c r="O90" s="41" t="s">
        <v>16</v>
      </c>
      <c r="P90" s="658" t="s">
        <v>404</v>
      </c>
      <c r="Q90" s="658"/>
      <c r="R90" s="658"/>
      <c r="S90" s="658"/>
      <c r="T90" s="658"/>
      <c r="U90" s="658"/>
      <c r="V90" s="658"/>
      <c r="W90" s="658"/>
      <c r="X90" s="658"/>
      <c r="Y90" s="658"/>
      <c r="Z90" s="658"/>
      <c r="AA90" s="658" t="s">
        <v>405</v>
      </c>
      <c r="AB90" s="658"/>
      <c r="AC90" s="658"/>
      <c r="AD90" s="658"/>
      <c r="AE90" s="658"/>
      <c r="AF90" s="658"/>
      <c r="AG90" s="658"/>
      <c r="AH90" s="658"/>
      <c r="AI90" s="658"/>
      <c r="AJ90" s="658"/>
      <c r="AK90" s="658"/>
      <c r="AL90" s="658"/>
      <c r="AM90" s="29"/>
      <c r="AN90" s="24"/>
    </row>
    <row r="91" spans="1:40" s="18" customFormat="1" ht="188.25" customHeight="1">
      <c r="A91" s="749"/>
      <c r="B91" s="749"/>
      <c r="C91" s="749"/>
      <c r="D91" s="749"/>
      <c r="E91" s="749"/>
      <c r="F91" s="749"/>
      <c r="G91" s="682"/>
      <c r="H91" s="682"/>
      <c r="I91" s="683"/>
      <c r="J91" s="683"/>
      <c r="K91" s="684"/>
      <c r="L91" s="684"/>
      <c r="M91" s="684"/>
      <c r="N91" s="28"/>
      <c r="O91" s="41" t="s">
        <v>17</v>
      </c>
      <c r="P91" s="658" t="s">
        <v>406</v>
      </c>
      <c r="Q91" s="658"/>
      <c r="R91" s="658"/>
      <c r="S91" s="658"/>
      <c r="T91" s="658"/>
      <c r="U91" s="658"/>
      <c r="V91" s="658"/>
      <c r="W91" s="658"/>
      <c r="X91" s="658"/>
      <c r="Y91" s="658"/>
      <c r="Z91" s="658"/>
      <c r="AA91" s="658" t="s">
        <v>407</v>
      </c>
      <c r="AB91" s="658"/>
      <c r="AC91" s="658"/>
      <c r="AD91" s="658"/>
      <c r="AE91" s="658"/>
      <c r="AF91" s="658"/>
      <c r="AG91" s="658"/>
      <c r="AH91" s="658"/>
      <c r="AI91" s="658"/>
      <c r="AJ91" s="658"/>
      <c r="AK91" s="658"/>
      <c r="AL91" s="658"/>
      <c r="AM91" s="29"/>
      <c r="AN91" s="24"/>
    </row>
    <row r="92" spans="1:40" s="18" customFormat="1" ht="132" customHeight="1">
      <c r="A92" s="749"/>
      <c r="B92" s="749"/>
      <c r="C92" s="749"/>
      <c r="D92" s="749"/>
      <c r="E92" s="749"/>
      <c r="F92" s="749"/>
      <c r="G92" s="682"/>
      <c r="H92" s="682"/>
      <c r="I92" s="683"/>
      <c r="J92" s="683"/>
      <c r="K92" s="684"/>
      <c r="L92" s="684"/>
      <c r="M92" s="684"/>
      <c r="N92" s="28"/>
      <c r="O92" s="41" t="s">
        <v>18</v>
      </c>
      <c r="P92" s="658" t="s">
        <v>408</v>
      </c>
      <c r="Q92" s="658"/>
      <c r="R92" s="658"/>
      <c r="S92" s="658"/>
      <c r="T92" s="658"/>
      <c r="U92" s="658"/>
      <c r="V92" s="658"/>
      <c r="W92" s="658"/>
      <c r="X92" s="658"/>
      <c r="Y92" s="658"/>
      <c r="Z92" s="658"/>
      <c r="AA92" s="658" t="s">
        <v>409</v>
      </c>
      <c r="AB92" s="658"/>
      <c r="AC92" s="658"/>
      <c r="AD92" s="658"/>
      <c r="AE92" s="658"/>
      <c r="AF92" s="658"/>
      <c r="AG92" s="658"/>
      <c r="AH92" s="658"/>
      <c r="AI92" s="658"/>
      <c r="AJ92" s="658"/>
      <c r="AK92" s="658"/>
      <c r="AL92" s="658"/>
      <c r="AM92" s="29"/>
      <c r="AN92" s="24"/>
    </row>
    <row r="93" spans="1:40" s="18" customFormat="1" ht="95.25" customHeight="1">
      <c r="A93" s="749"/>
      <c r="B93" s="749"/>
      <c r="C93" s="749"/>
      <c r="D93" s="749"/>
      <c r="E93" s="749"/>
      <c r="F93" s="749"/>
      <c r="G93" s="682"/>
      <c r="H93" s="682"/>
      <c r="I93" s="683"/>
      <c r="J93" s="683"/>
      <c r="K93" s="684"/>
      <c r="L93" s="684"/>
      <c r="M93" s="684"/>
      <c r="N93" s="28"/>
      <c r="O93" s="41" t="s">
        <v>19</v>
      </c>
      <c r="P93" s="658" t="s">
        <v>410</v>
      </c>
      <c r="Q93" s="658"/>
      <c r="R93" s="658"/>
      <c r="S93" s="658"/>
      <c r="T93" s="658"/>
      <c r="U93" s="658"/>
      <c r="V93" s="658"/>
      <c r="W93" s="658"/>
      <c r="X93" s="658"/>
      <c r="Y93" s="658"/>
      <c r="Z93" s="658"/>
      <c r="AA93" s="658" t="s">
        <v>411</v>
      </c>
      <c r="AB93" s="658"/>
      <c r="AC93" s="658"/>
      <c r="AD93" s="658"/>
      <c r="AE93" s="658"/>
      <c r="AF93" s="658"/>
      <c r="AG93" s="658"/>
      <c r="AH93" s="658"/>
      <c r="AI93" s="658"/>
      <c r="AJ93" s="658"/>
      <c r="AK93" s="658"/>
      <c r="AL93" s="658"/>
      <c r="AM93" s="29"/>
      <c r="AN93" s="24"/>
    </row>
    <row r="94" spans="1:40" s="18" customFormat="1" ht="195" customHeight="1">
      <c r="A94" s="749"/>
      <c r="B94" s="749"/>
      <c r="C94" s="749"/>
      <c r="D94" s="749"/>
      <c r="E94" s="749"/>
      <c r="F94" s="749"/>
      <c r="G94" s="682"/>
      <c r="H94" s="682"/>
      <c r="I94" s="683"/>
      <c r="J94" s="683"/>
      <c r="K94" s="684"/>
      <c r="L94" s="684"/>
      <c r="M94" s="684"/>
      <c r="N94" s="28"/>
      <c r="O94" s="41" t="s">
        <v>343</v>
      </c>
      <c r="P94" s="658" t="s">
        <v>397</v>
      </c>
      <c r="Q94" s="658"/>
      <c r="R94" s="658"/>
      <c r="S94" s="658"/>
      <c r="T94" s="658"/>
      <c r="U94" s="658"/>
      <c r="V94" s="658"/>
      <c r="W94" s="658"/>
      <c r="X94" s="658"/>
      <c r="Y94" s="658"/>
      <c r="Z94" s="658"/>
      <c r="AA94" s="658" t="s">
        <v>398</v>
      </c>
      <c r="AB94" s="658"/>
      <c r="AC94" s="658"/>
      <c r="AD94" s="658"/>
      <c r="AE94" s="658"/>
      <c r="AF94" s="658"/>
      <c r="AG94" s="658"/>
      <c r="AH94" s="658"/>
      <c r="AI94" s="658"/>
      <c r="AJ94" s="658"/>
      <c r="AK94" s="658"/>
      <c r="AL94" s="658"/>
      <c r="AM94" s="29"/>
      <c r="AN94" s="24"/>
    </row>
    <row r="95" spans="1:40" s="18" customFormat="1" ht="20.25" customHeight="1">
      <c r="A95" s="749"/>
      <c r="B95" s="749"/>
      <c r="C95" s="749"/>
      <c r="D95" s="749"/>
      <c r="E95" s="749"/>
      <c r="F95" s="749"/>
      <c r="G95" s="682"/>
      <c r="H95" s="682"/>
      <c r="I95" s="683"/>
      <c r="J95" s="683"/>
      <c r="K95" s="684"/>
      <c r="L95" s="684"/>
      <c r="M95" s="684"/>
      <c r="N95" s="30"/>
      <c r="O95" s="31"/>
      <c r="P95" s="32"/>
      <c r="Q95" s="32"/>
      <c r="R95" s="32"/>
      <c r="S95" s="32"/>
      <c r="T95" s="32"/>
      <c r="U95" s="32"/>
      <c r="V95" s="32"/>
      <c r="W95" s="32"/>
      <c r="X95" s="32"/>
      <c r="Y95" s="32"/>
      <c r="Z95" s="32"/>
      <c r="AA95" s="32"/>
      <c r="AB95" s="32"/>
      <c r="AC95" s="32"/>
      <c r="AD95" s="32"/>
      <c r="AE95" s="32"/>
      <c r="AF95" s="32"/>
      <c r="AG95" s="32"/>
      <c r="AH95" s="32"/>
      <c r="AI95" s="32"/>
      <c r="AJ95" s="32"/>
      <c r="AK95" s="32"/>
      <c r="AL95" s="32"/>
      <c r="AM95" s="33"/>
      <c r="AN95" s="24"/>
    </row>
    <row r="96" spans="1:40" s="18" customFormat="1" ht="92.25" customHeight="1">
      <c r="A96" s="749" t="s">
        <v>276</v>
      </c>
      <c r="B96" s="749"/>
      <c r="C96" s="749"/>
      <c r="D96" s="749"/>
      <c r="E96" s="749"/>
      <c r="F96" s="749"/>
      <c r="G96" s="682"/>
      <c r="H96" s="682" t="s">
        <v>152</v>
      </c>
      <c r="I96" s="683" t="s">
        <v>153</v>
      </c>
      <c r="J96" s="683"/>
      <c r="K96" s="684" t="s">
        <v>412</v>
      </c>
      <c r="L96" s="684"/>
      <c r="M96" s="684"/>
      <c r="N96" s="750" t="s">
        <v>773</v>
      </c>
      <c r="O96" s="750"/>
      <c r="P96" s="750"/>
      <c r="Q96" s="750"/>
      <c r="R96" s="750"/>
      <c r="S96" s="750"/>
      <c r="T96" s="750"/>
      <c r="U96" s="750"/>
      <c r="V96" s="750"/>
      <c r="W96" s="750"/>
      <c r="X96" s="750"/>
      <c r="Y96" s="750"/>
      <c r="Z96" s="750"/>
      <c r="AA96" s="750"/>
      <c r="AB96" s="750"/>
      <c r="AC96" s="750"/>
      <c r="AD96" s="750"/>
      <c r="AE96" s="750"/>
      <c r="AF96" s="750"/>
      <c r="AG96" s="750"/>
      <c r="AH96" s="750"/>
      <c r="AI96" s="750"/>
      <c r="AJ96" s="750"/>
      <c r="AK96" s="750"/>
      <c r="AL96" s="750"/>
      <c r="AM96" s="750"/>
      <c r="AN96" s="24"/>
    </row>
    <row r="97" spans="1:40" s="18" customFormat="1" ht="186.75" customHeight="1">
      <c r="A97" s="749"/>
      <c r="B97" s="749"/>
      <c r="C97" s="749"/>
      <c r="D97" s="749"/>
      <c r="E97" s="749"/>
      <c r="F97" s="749"/>
      <c r="G97" s="682"/>
      <c r="H97" s="682"/>
      <c r="I97" s="683"/>
      <c r="J97" s="683"/>
      <c r="K97" s="684"/>
      <c r="L97" s="684"/>
      <c r="M97" s="684"/>
      <c r="N97" s="750" t="s">
        <v>413</v>
      </c>
      <c r="O97" s="750"/>
      <c r="P97" s="750"/>
      <c r="Q97" s="750"/>
      <c r="R97" s="750"/>
      <c r="S97" s="750"/>
      <c r="T97" s="750"/>
      <c r="U97" s="750"/>
      <c r="V97" s="750"/>
      <c r="W97" s="750"/>
      <c r="X97" s="750"/>
      <c r="Y97" s="750"/>
      <c r="Z97" s="750"/>
      <c r="AA97" s="750"/>
      <c r="AB97" s="750"/>
      <c r="AC97" s="750"/>
      <c r="AD97" s="750"/>
      <c r="AE97" s="750"/>
      <c r="AF97" s="750"/>
      <c r="AG97" s="750"/>
      <c r="AH97" s="750"/>
      <c r="AI97" s="750"/>
      <c r="AJ97" s="750"/>
      <c r="AK97" s="750"/>
      <c r="AL97" s="750"/>
      <c r="AM97" s="750"/>
      <c r="AN97" s="24"/>
    </row>
    <row r="98" spans="1:40" s="18" customFormat="1" ht="390" customHeight="1">
      <c r="A98" s="749"/>
      <c r="B98" s="749"/>
      <c r="C98" s="749"/>
      <c r="D98" s="749"/>
      <c r="E98" s="749"/>
      <c r="F98" s="749"/>
      <c r="G98" s="682"/>
      <c r="H98" s="682"/>
      <c r="I98" s="683"/>
      <c r="J98" s="683"/>
      <c r="K98" s="684"/>
      <c r="L98" s="684"/>
      <c r="M98" s="684"/>
      <c r="N98" s="751" t="s">
        <v>414</v>
      </c>
      <c r="O98" s="751"/>
      <c r="P98" s="751"/>
      <c r="Q98" s="751"/>
      <c r="R98" s="751"/>
      <c r="S98" s="751"/>
      <c r="T98" s="751"/>
      <c r="U98" s="751"/>
      <c r="V98" s="751"/>
      <c r="W98" s="751"/>
      <c r="X98" s="751"/>
      <c r="Y98" s="751"/>
      <c r="Z98" s="751"/>
      <c r="AA98" s="751"/>
      <c r="AB98" s="751"/>
      <c r="AC98" s="751"/>
      <c r="AD98" s="751"/>
      <c r="AE98" s="751"/>
      <c r="AF98" s="751"/>
      <c r="AG98" s="751"/>
      <c r="AH98" s="751"/>
      <c r="AI98" s="751"/>
      <c r="AJ98" s="751"/>
      <c r="AK98" s="751"/>
      <c r="AL98" s="751"/>
      <c r="AM98" s="751"/>
      <c r="AN98" s="24"/>
    </row>
    <row r="99" spans="1:40" s="18" customFormat="1" ht="106.5" customHeight="1">
      <c r="A99" s="749"/>
      <c r="B99" s="749"/>
      <c r="C99" s="749"/>
      <c r="D99" s="749"/>
      <c r="E99" s="749"/>
      <c r="F99" s="749"/>
      <c r="G99" s="682"/>
      <c r="H99" s="682"/>
      <c r="I99" s="683"/>
      <c r="J99" s="683"/>
      <c r="K99" s="684"/>
      <c r="L99" s="684"/>
      <c r="M99" s="684"/>
      <c r="N99" s="37" t="s">
        <v>330</v>
      </c>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9"/>
      <c r="AN99" s="24"/>
    </row>
    <row r="100" spans="1:40" s="18" customFormat="1" ht="10.5" customHeight="1">
      <c r="A100" s="749"/>
      <c r="B100" s="749"/>
      <c r="C100" s="749"/>
      <c r="D100" s="749"/>
      <c r="E100" s="749"/>
      <c r="F100" s="749"/>
      <c r="G100" s="682"/>
      <c r="H100" s="682"/>
      <c r="I100" s="683"/>
      <c r="J100" s="683"/>
      <c r="K100" s="684"/>
      <c r="L100" s="684"/>
      <c r="M100" s="684"/>
      <c r="N100" s="28"/>
      <c r="O100" s="40"/>
      <c r="P100" s="735" t="s">
        <v>331</v>
      </c>
      <c r="Q100" s="736"/>
      <c r="R100" s="736"/>
      <c r="S100" s="736"/>
      <c r="T100" s="736"/>
      <c r="U100" s="736"/>
      <c r="V100" s="736"/>
      <c r="W100" s="736"/>
      <c r="X100" s="736"/>
      <c r="Y100" s="736"/>
      <c r="Z100" s="737"/>
      <c r="AA100" s="738" t="s">
        <v>332</v>
      </c>
      <c r="AB100" s="738"/>
      <c r="AC100" s="738"/>
      <c r="AD100" s="738"/>
      <c r="AE100" s="738"/>
      <c r="AF100" s="738"/>
      <c r="AG100" s="738"/>
      <c r="AH100" s="738"/>
      <c r="AI100" s="738"/>
      <c r="AJ100" s="738"/>
      <c r="AK100" s="738"/>
      <c r="AL100" s="738"/>
      <c r="AM100" s="29"/>
      <c r="AN100" s="24"/>
    </row>
    <row r="101" spans="1:40" s="18" customFormat="1" ht="90.75" customHeight="1">
      <c r="A101" s="749"/>
      <c r="B101" s="749"/>
      <c r="C101" s="749"/>
      <c r="D101" s="749"/>
      <c r="E101" s="749"/>
      <c r="F101" s="749"/>
      <c r="G101" s="682"/>
      <c r="H101" s="682"/>
      <c r="I101" s="683"/>
      <c r="J101" s="683"/>
      <c r="K101" s="684"/>
      <c r="L101" s="684"/>
      <c r="M101" s="684"/>
      <c r="N101" s="28"/>
      <c r="O101" s="41" t="s">
        <v>15</v>
      </c>
      <c r="P101" s="658" t="s">
        <v>415</v>
      </c>
      <c r="Q101" s="658"/>
      <c r="R101" s="658"/>
      <c r="S101" s="658"/>
      <c r="T101" s="658"/>
      <c r="U101" s="658"/>
      <c r="V101" s="658"/>
      <c r="W101" s="658"/>
      <c r="X101" s="658"/>
      <c r="Y101" s="658"/>
      <c r="Z101" s="658"/>
      <c r="AA101" s="658" t="s">
        <v>416</v>
      </c>
      <c r="AB101" s="658"/>
      <c r="AC101" s="658"/>
      <c r="AD101" s="658"/>
      <c r="AE101" s="658"/>
      <c r="AF101" s="658"/>
      <c r="AG101" s="658"/>
      <c r="AH101" s="658"/>
      <c r="AI101" s="658"/>
      <c r="AJ101" s="658"/>
      <c r="AK101" s="658"/>
      <c r="AL101" s="658"/>
      <c r="AM101" s="29"/>
      <c r="AN101" s="24"/>
    </row>
    <row r="102" spans="1:40" s="18" customFormat="1" ht="123.75" customHeight="1">
      <c r="A102" s="749"/>
      <c r="B102" s="749"/>
      <c r="C102" s="749"/>
      <c r="D102" s="749"/>
      <c r="E102" s="749"/>
      <c r="F102" s="749"/>
      <c r="G102" s="682"/>
      <c r="H102" s="682"/>
      <c r="I102" s="683"/>
      <c r="J102" s="683"/>
      <c r="K102" s="684"/>
      <c r="L102" s="684"/>
      <c r="M102" s="684"/>
      <c r="N102" s="28"/>
      <c r="O102" s="41" t="s">
        <v>16</v>
      </c>
      <c r="P102" s="658" t="s">
        <v>417</v>
      </c>
      <c r="Q102" s="658"/>
      <c r="R102" s="658"/>
      <c r="S102" s="658"/>
      <c r="T102" s="658"/>
      <c r="U102" s="658"/>
      <c r="V102" s="658"/>
      <c r="W102" s="658"/>
      <c r="X102" s="658"/>
      <c r="Y102" s="658"/>
      <c r="Z102" s="658"/>
      <c r="AA102" s="658" t="s">
        <v>418</v>
      </c>
      <c r="AB102" s="658"/>
      <c r="AC102" s="658"/>
      <c r="AD102" s="658"/>
      <c r="AE102" s="658"/>
      <c r="AF102" s="658"/>
      <c r="AG102" s="658"/>
      <c r="AH102" s="658"/>
      <c r="AI102" s="658"/>
      <c r="AJ102" s="658"/>
      <c r="AK102" s="658"/>
      <c r="AL102" s="658"/>
      <c r="AM102" s="29"/>
      <c r="AN102" s="24"/>
    </row>
    <row r="103" spans="1:40" s="18" customFormat="1" ht="3" customHeight="1">
      <c r="A103" s="749"/>
      <c r="B103" s="749"/>
      <c r="C103" s="749"/>
      <c r="D103" s="749"/>
      <c r="E103" s="749"/>
      <c r="F103" s="749"/>
      <c r="G103" s="682"/>
      <c r="H103" s="682"/>
      <c r="I103" s="683"/>
      <c r="J103" s="683"/>
      <c r="K103" s="684"/>
      <c r="L103" s="684"/>
      <c r="M103" s="684"/>
      <c r="N103" s="30"/>
      <c r="O103" s="31"/>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3"/>
      <c r="AN103" s="24"/>
    </row>
    <row r="104" spans="1:40" s="18" customFormat="1" ht="82.5" customHeight="1">
      <c r="A104" s="681" t="s">
        <v>419</v>
      </c>
      <c r="B104" s="681"/>
      <c r="C104" s="681"/>
      <c r="D104" s="681"/>
      <c r="E104" s="681"/>
      <c r="F104" s="681"/>
      <c r="G104" s="682"/>
      <c r="H104" s="682" t="s">
        <v>152</v>
      </c>
      <c r="I104" s="683" t="s">
        <v>153</v>
      </c>
      <c r="J104" s="683"/>
      <c r="K104" s="684" t="s">
        <v>420</v>
      </c>
      <c r="L104" s="684"/>
      <c r="M104" s="684"/>
      <c r="N104" s="750" t="s">
        <v>421</v>
      </c>
      <c r="O104" s="750"/>
      <c r="P104" s="750"/>
      <c r="Q104" s="750"/>
      <c r="R104" s="750"/>
      <c r="S104" s="750"/>
      <c r="T104" s="750"/>
      <c r="U104" s="750"/>
      <c r="V104" s="750"/>
      <c r="W104" s="750"/>
      <c r="X104" s="750"/>
      <c r="Y104" s="750"/>
      <c r="Z104" s="750"/>
      <c r="AA104" s="750"/>
      <c r="AB104" s="750"/>
      <c r="AC104" s="750"/>
      <c r="AD104" s="750"/>
      <c r="AE104" s="750"/>
      <c r="AF104" s="750"/>
      <c r="AG104" s="750"/>
      <c r="AH104" s="750"/>
      <c r="AI104" s="750"/>
      <c r="AJ104" s="750"/>
      <c r="AK104" s="750"/>
      <c r="AL104" s="750"/>
      <c r="AM104" s="750"/>
      <c r="AN104" s="24"/>
    </row>
    <row r="105" spans="1:40" s="18" customFormat="1" ht="137.25" customHeight="1">
      <c r="A105" s="681"/>
      <c r="B105" s="681"/>
      <c r="C105" s="681"/>
      <c r="D105" s="681"/>
      <c r="E105" s="681"/>
      <c r="F105" s="681"/>
      <c r="G105" s="682"/>
      <c r="H105" s="682"/>
      <c r="I105" s="683"/>
      <c r="J105" s="683"/>
      <c r="K105" s="684"/>
      <c r="L105" s="684"/>
      <c r="M105" s="684"/>
      <c r="N105" s="750" t="s">
        <v>422</v>
      </c>
      <c r="O105" s="750"/>
      <c r="P105" s="750"/>
      <c r="Q105" s="750"/>
      <c r="R105" s="750"/>
      <c r="S105" s="750"/>
      <c r="T105" s="750"/>
      <c r="U105" s="750"/>
      <c r="V105" s="750"/>
      <c r="W105" s="750"/>
      <c r="X105" s="750"/>
      <c r="Y105" s="750"/>
      <c r="Z105" s="750"/>
      <c r="AA105" s="750"/>
      <c r="AB105" s="750"/>
      <c r="AC105" s="750"/>
      <c r="AD105" s="750"/>
      <c r="AE105" s="750"/>
      <c r="AF105" s="750"/>
      <c r="AG105" s="750"/>
      <c r="AH105" s="750"/>
      <c r="AI105" s="750"/>
      <c r="AJ105" s="750"/>
      <c r="AK105" s="750"/>
      <c r="AL105" s="750"/>
      <c r="AM105" s="750"/>
      <c r="AN105" s="24"/>
    </row>
    <row r="106" spans="1:40" s="18" customFormat="1" ht="183" customHeight="1">
      <c r="A106" s="681"/>
      <c r="B106" s="681"/>
      <c r="C106" s="681"/>
      <c r="D106" s="681"/>
      <c r="E106" s="681"/>
      <c r="F106" s="681"/>
      <c r="G106" s="682"/>
      <c r="H106" s="682"/>
      <c r="I106" s="683"/>
      <c r="J106" s="683"/>
      <c r="K106" s="684"/>
      <c r="L106" s="684"/>
      <c r="M106" s="684"/>
      <c r="N106" s="750" t="s">
        <v>423</v>
      </c>
      <c r="O106" s="750"/>
      <c r="P106" s="750"/>
      <c r="Q106" s="750"/>
      <c r="R106" s="750"/>
      <c r="S106" s="750"/>
      <c r="T106" s="750"/>
      <c r="U106" s="750"/>
      <c r="V106" s="750"/>
      <c r="W106" s="750"/>
      <c r="X106" s="750"/>
      <c r="Y106" s="750"/>
      <c r="Z106" s="750"/>
      <c r="AA106" s="750"/>
      <c r="AB106" s="750"/>
      <c r="AC106" s="750"/>
      <c r="AD106" s="750"/>
      <c r="AE106" s="750"/>
      <c r="AF106" s="750"/>
      <c r="AG106" s="750"/>
      <c r="AH106" s="750"/>
      <c r="AI106" s="750"/>
      <c r="AJ106" s="750"/>
      <c r="AK106" s="750"/>
      <c r="AL106" s="750"/>
      <c r="AM106" s="750"/>
      <c r="AN106" s="24"/>
    </row>
    <row r="107" spans="1:40" s="18" customFormat="1" ht="19.5" customHeight="1">
      <c r="A107" s="681"/>
      <c r="B107" s="681"/>
      <c r="C107" s="681"/>
      <c r="D107" s="681"/>
      <c r="E107" s="681"/>
      <c r="F107" s="681"/>
      <c r="G107" s="682"/>
      <c r="H107" s="682"/>
      <c r="I107" s="683"/>
      <c r="J107" s="683"/>
      <c r="K107" s="684"/>
      <c r="L107" s="684"/>
      <c r="M107" s="684"/>
      <c r="N107" s="37" t="s">
        <v>330</v>
      </c>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9"/>
      <c r="AN107" s="24"/>
    </row>
    <row r="108" spans="1:40" s="18" customFormat="1" ht="10.5" customHeight="1">
      <c r="A108" s="681"/>
      <c r="B108" s="681"/>
      <c r="C108" s="681"/>
      <c r="D108" s="681"/>
      <c r="E108" s="681"/>
      <c r="F108" s="681"/>
      <c r="G108" s="682"/>
      <c r="H108" s="682"/>
      <c r="I108" s="683"/>
      <c r="J108" s="683"/>
      <c r="K108" s="684"/>
      <c r="L108" s="684"/>
      <c r="M108" s="684"/>
      <c r="N108" s="28"/>
      <c r="O108" s="40"/>
      <c r="P108" s="735" t="s">
        <v>331</v>
      </c>
      <c r="Q108" s="736"/>
      <c r="R108" s="736"/>
      <c r="S108" s="736"/>
      <c r="T108" s="736"/>
      <c r="U108" s="736"/>
      <c r="V108" s="736"/>
      <c r="W108" s="736"/>
      <c r="X108" s="736"/>
      <c r="Y108" s="736"/>
      <c r="Z108" s="737"/>
      <c r="AA108" s="738" t="s">
        <v>332</v>
      </c>
      <c r="AB108" s="738"/>
      <c r="AC108" s="738"/>
      <c r="AD108" s="738"/>
      <c r="AE108" s="738"/>
      <c r="AF108" s="738"/>
      <c r="AG108" s="738"/>
      <c r="AH108" s="738"/>
      <c r="AI108" s="738"/>
      <c r="AJ108" s="738"/>
      <c r="AK108" s="738"/>
      <c r="AL108" s="738"/>
      <c r="AM108" s="29"/>
      <c r="AN108" s="24"/>
    </row>
    <row r="109" spans="1:40" s="18" customFormat="1" ht="93.75" customHeight="1">
      <c r="A109" s="681"/>
      <c r="B109" s="681"/>
      <c r="C109" s="681"/>
      <c r="D109" s="681"/>
      <c r="E109" s="681"/>
      <c r="F109" s="681"/>
      <c r="G109" s="682"/>
      <c r="H109" s="682"/>
      <c r="I109" s="683"/>
      <c r="J109" s="683"/>
      <c r="K109" s="684"/>
      <c r="L109" s="684"/>
      <c r="M109" s="684"/>
      <c r="N109" s="28"/>
      <c r="O109" s="41" t="s">
        <v>15</v>
      </c>
      <c r="P109" s="658" t="s">
        <v>415</v>
      </c>
      <c r="Q109" s="658"/>
      <c r="R109" s="658"/>
      <c r="S109" s="658"/>
      <c r="T109" s="658"/>
      <c r="U109" s="658"/>
      <c r="V109" s="658"/>
      <c r="W109" s="658"/>
      <c r="X109" s="658"/>
      <c r="Y109" s="658"/>
      <c r="Z109" s="658"/>
      <c r="AA109" s="658" t="s">
        <v>416</v>
      </c>
      <c r="AB109" s="658"/>
      <c r="AC109" s="658"/>
      <c r="AD109" s="658"/>
      <c r="AE109" s="658"/>
      <c r="AF109" s="658"/>
      <c r="AG109" s="658"/>
      <c r="AH109" s="658"/>
      <c r="AI109" s="658"/>
      <c r="AJ109" s="658"/>
      <c r="AK109" s="658"/>
      <c r="AL109" s="658"/>
      <c r="AM109" s="29"/>
      <c r="AN109" s="24"/>
    </row>
    <row r="110" spans="1:40" s="18" customFormat="1" ht="246.75" customHeight="1">
      <c r="A110" s="681"/>
      <c r="B110" s="681"/>
      <c r="C110" s="681"/>
      <c r="D110" s="681"/>
      <c r="E110" s="681"/>
      <c r="F110" s="681"/>
      <c r="G110" s="682"/>
      <c r="H110" s="682"/>
      <c r="I110" s="683"/>
      <c r="J110" s="683"/>
      <c r="K110" s="684"/>
      <c r="L110" s="684"/>
      <c r="M110" s="684"/>
      <c r="N110" s="28"/>
      <c r="O110" s="41" t="s">
        <v>16</v>
      </c>
      <c r="P110" s="658" t="s">
        <v>417</v>
      </c>
      <c r="Q110" s="658"/>
      <c r="R110" s="658"/>
      <c r="S110" s="658"/>
      <c r="T110" s="658"/>
      <c r="U110" s="658"/>
      <c r="V110" s="658"/>
      <c r="W110" s="658"/>
      <c r="X110" s="658"/>
      <c r="Y110" s="658"/>
      <c r="Z110" s="658"/>
      <c r="AA110" s="658" t="s">
        <v>418</v>
      </c>
      <c r="AB110" s="658"/>
      <c r="AC110" s="658"/>
      <c r="AD110" s="658"/>
      <c r="AE110" s="658"/>
      <c r="AF110" s="658"/>
      <c r="AG110" s="658"/>
      <c r="AH110" s="658"/>
      <c r="AI110" s="658"/>
      <c r="AJ110" s="658"/>
      <c r="AK110" s="658"/>
      <c r="AL110" s="658"/>
      <c r="AM110" s="29"/>
      <c r="AN110" s="24"/>
    </row>
    <row r="111" spans="1:40" s="18" customFormat="1" ht="17.25" customHeight="1">
      <c r="A111" s="681"/>
      <c r="B111" s="681"/>
      <c r="C111" s="681"/>
      <c r="D111" s="681"/>
      <c r="E111" s="681"/>
      <c r="F111" s="681"/>
      <c r="G111" s="682"/>
      <c r="H111" s="682"/>
      <c r="I111" s="683"/>
      <c r="J111" s="683"/>
      <c r="K111" s="684"/>
      <c r="L111" s="684"/>
      <c r="M111" s="684"/>
      <c r="N111" s="30"/>
      <c r="O111" s="31"/>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3"/>
      <c r="AN111" s="24"/>
    </row>
    <row r="112" spans="1:40" s="18" customFormat="1" ht="17.25" customHeight="1">
      <c r="A112" s="749" t="s">
        <v>424</v>
      </c>
      <c r="B112" s="749"/>
      <c r="C112" s="749"/>
      <c r="D112" s="749"/>
      <c r="E112" s="749"/>
      <c r="F112" s="749"/>
      <c r="G112" s="682" t="s">
        <v>152</v>
      </c>
      <c r="H112" s="682" t="s">
        <v>152</v>
      </c>
      <c r="I112" s="683" t="s">
        <v>153</v>
      </c>
      <c r="J112" s="683"/>
      <c r="K112" s="684" t="s">
        <v>425</v>
      </c>
      <c r="L112" s="684"/>
      <c r="M112" s="684"/>
      <c r="N112" s="750" t="s">
        <v>426</v>
      </c>
      <c r="O112" s="750"/>
      <c r="P112" s="750"/>
      <c r="Q112" s="750"/>
      <c r="R112" s="750"/>
      <c r="S112" s="750"/>
      <c r="T112" s="750"/>
      <c r="U112" s="750"/>
      <c r="V112" s="750"/>
      <c r="W112" s="750"/>
      <c r="X112" s="750"/>
      <c r="Y112" s="750"/>
      <c r="Z112" s="750"/>
      <c r="AA112" s="750"/>
      <c r="AB112" s="750"/>
      <c r="AC112" s="750"/>
      <c r="AD112" s="750"/>
      <c r="AE112" s="750"/>
      <c r="AF112" s="750"/>
      <c r="AG112" s="750"/>
      <c r="AH112" s="750"/>
      <c r="AI112" s="750"/>
      <c r="AJ112" s="750"/>
      <c r="AK112" s="750"/>
      <c r="AL112" s="750"/>
      <c r="AM112" s="750"/>
      <c r="AN112" s="24"/>
    </row>
    <row r="113" spans="1:40" s="18" customFormat="1" ht="85.5" customHeight="1">
      <c r="A113" s="749"/>
      <c r="B113" s="749"/>
      <c r="C113" s="749"/>
      <c r="D113" s="749"/>
      <c r="E113" s="749"/>
      <c r="F113" s="749"/>
      <c r="G113" s="682"/>
      <c r="H113" s="682"/>
      <c r="I113" s="683"/>
      <c r="J113" s="683"/>
      <c r="K113" s="684"/>
      <c r="L113" s="684"/>
      <c r="M113" s="684"/>
      <c r="N113" s="760" t="s">
        <v>427</v>
      </c>
      <c r="O113" s="760"/>
      <c r="P113" s="760"/>
      <c r="Q113" s="760"/>
      <c r="R113" s="760"/>
      <c r="S113" s="760"/>
      <c r="T113" s="760"/>
      <c r="U113" s="760"/>
      <c r="V113" s="760"/>
      <c r="W113" s="760"/>
      <c r="X113" s="760"/>
      <c r="Y113" s="760"/>
      <c r="Z113" s="760"/>
      <c r="AA113" s="760"/>
      <c r="AB113" s="760"/>
      <c r="AC113" s="760"/>
      <c r="AD113" s="760"/>
      <c r="AE113" s="760"/>
      <c r="AF113" s="760"/>
      <c r="AG113" s="760"/>
      <c r="AH113" s="760"/>
      <c r="AI113" s="760"/>
      <c r="AJ113" s="760"/>
      <c r="AK113" s="760"/>
      <c r="AL113" s="760"/>
      <c r="AM113" s="760"/>
      <c r="AN113" s="24" t="s">
        <v>152</v>
      </c>
    </row>
    <row r="114" spans="1:40" s="18" customFormat="1" ht="71.25" customHeight="1">
      <c r="A114" s="749"/>
      <c r="B114" s="749"/>
      <c r="C114" s="749"/>
      <c r="D114" s="749"/>
      <c r="E114" s="749"/>
      <c r="F114" s="749"/>
      <c r="G114" s="682"/>
      <c r="H114" s="682"/>
      <c r="I114" s="683"/>
      <c r="J114" s="683"/>
      <c r="K114" s="684"/>
      <c r="L114" s="684"/>
      <c r="M114" s="684"/>
      <c r="N114" s="37" t="s">
        <v>330</v>
      </c>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9"/>
      <c r="AN114" s="24" t="s">
        <v>152</v>
      </c>
    </row>
    <row r="115" spans="1:40" s="18" customFormat="1" ht="19.5" customHeight="1">
      <c r="A115" s="749"/>
      <c r="B115" s="749"/>
      <c r="C115" s="749"/>
      <c r="D115" s="749"/>
      <c r="E115" s="749"/>
      <c r="F115" s="749"/>
      <c r="G115" s="682"/>
      <c r="H115" s="682"/>
      <c r="I115" s="683"/>
      <c r="J115" s="683"/>
      <c r="K115" s="684"/>
      <c r="L115" s="684"/>
      <c r="M115" s="684"/>
      <c r="N115" s="28"/>
      <c r="O115" s="40"/>
      <c r="P115" s="735" t="s">
        <v>331</v>
      </c>
      <c r="Q115" s="736"/>
      <c r="R115" s="736"/>
      <c r="S115" s="736"/>
      <c r="T115" s="736"/>
      <c r="U115" s="736"/>
      <c r="V115" s="736"/>
      <c r="W115" s="736"/>
      <c r="X115" s="736"/>
      <c r="Y115" s="736"/>
      <c r="Z115" s="737"/>
      <c r="AA115" s="738" t="s">
        <v>332</v>
      </c>
      <c r="AB115" s="738"/>
      <c r="AC115" s="738"/>
      <c r="AD115" s="738"/>
      <c r="AE115" s="738"/>
      <c r="AF115" s="738"/>
      <c r="AG115" s="738"/>
      <c r="AH115" s="738"/>
      <c r="AI115" s="738"/>
      <c r="AJ115" s="738"/>
      <c r="AK115" s="738"/>
      <c r="AL115" s="738"/>
      <c r="AM115" s="29"/>
      <c r="AN115" s="24" t="s">
        <v>152</v>
      </c>
    </row>
    <row r="116" spans="1:40" s="18" customFormat="1" ht="86.25" customHeight="1">
      <c r="A116" s="749"/>
      <c r="B116" s="749"/>
      <c r="C116" s="749"/>
      <c r="D116" s="749"/>
      <c r="E116" s="749"/>
      <c r="F116" s="749"/>
      <c r="G116" s="682"/>
      <c r="H116" s="682"/>
      <c r="I116" s="683"/>
      <c r="J116" s="683"/>
      <c r="K116" s="684"/>
      <c r="L116" s="684"/>
      <c r="M116" s="684"/>
      <c r="N116" s="28"/>
      <c r="O116" s="41" t="s">
        <v>15</v>
      </c>
      <c r="P116" s="658" t="s">
        <v>428</v>
      </c>
      <c r="Q116" s="658"/>
      <c r="R116" s="658"/>
      <c r="S116" s="658"/>
      <c r="T116" s="658"/>
      <c r="U116" s="658"/>
      <c r="V116" s="658"/>
      <c r="W116" s="658"/>
      <c r="X116" s="658"/>
      <c r="Y116" s="658"/>
      <c r="Z116" s="658"/>
      <c r="AA116" s="658" t="s">
        <v>429</v>
      </c>
      <c r="AB116" s="658"/>
      <c r="AC116" s="658"/>
      <c r="AD116" s="658"/>
      <c r="AE116" s="658"/>
      <c r="AF116" s="658"/>
      <c r="AG116" s="658"/>
      <c r="AH116" s="658"/>
      <c r="AI116" s="658"/>
      <c r="AJ116" s="658"/>
      <c r="AK116" s="658"/>
      <c r="AL116" s="658"/>
      <c r="AM116" s="29"/>
      <c r="AN116" s="24"/>
    </row>
    <row r="117" spans="1:40" s="18" customFormat="1" ht="60" customHeight="1">
      <c r="A117" s="749"/>
      <c r="B117" s="749"/>
      <c r="C117" s="749"/>
      <c r="D117" s="749"/>
      <c r="E117" s="749"/>
      <c r="F117" s="749"/>
      <c r="G117" s="682"/>
      <c r="H117" s="682"/>
      <c r="I117" s="683"/>
      <c r="J117" s="683"/>
      <c r="K117" s="684"/>
      <c r="L117" s="684"/>
      <c r="M117" s="684"/>
      <c r="N117" s="28"/>
      <c r="O117" s="41" t="s">
        <v>16</v>
      </c>
      <c r="P117" s="658" t="s">
        <v>430</v>
      </c>
      <c r="Q117" s="658"/>
      <c r="R117" s="658"/>
      <c r="S117" s="658"/>
      <c r="T117" s="658"/>
      <c r="U117" s="658"/>
      <c r="V117" s="658"/>
      <c r="W117" s="658"/>
      <c r="X117" s="658"/>
      <c r="Y117" s="658"/>
      <c r="Z117" s="658"/>
      <c r="AA117" s="658" t="s">
        <v>431</v>
      </c>
      <c r="AB117" s="658"/>
      <c r="AC117" s="658"/>
      <c r="AD117" s="658"/>
      <c r="AE117" s="658"/>
      <c r="AF117" s="658"/>
      <c r="AG117" s="658"/>
      <c r="AH117" s="658"/>
      <c r="AI117" s="658"/>
      <c r="AJ117" s="658"/>
      <c r="AK117" s="658"/>
      <c r="AL117" s="658"/>
      <c r="AM117" s="29"/>
      <c r="AN117" s="24"/>
    </row>
    <row r="118" spans="1:40" s="18" customFormat="1" ht="162.75" customHeight="1">
      <c r="A118" s="749"/>
      <c r="B118" s="749"/>
      <c r="C118" s="749"/>
      <c r="D118" s="749"/>
      <c r="E118" s="749"/>
      <c r="F118" s="749"/>
      <c r="G118" s="682"/>
      <c r="H118" s="682"/>
      <c r="I118" s="683"/>
      <c r="J118" s="683"/>
      <c r="K118" s="684"/>
      <c r="L118" s="684"/>
      <c r="M118" s="684"/>
      <c r="N118" s="28"/>
      <c r="O118" s="41" t="s">
        <v>17</v>
      </c>
      <c r="P118" s="658" t="s">
        <v>432</v>
      </c>
      <c r="Q118" s="658"/>
      <c r="R118" s="658"/>
      <c r="S118" s="658"/>
      <c r="T118" s="658"/>
      <c r="U118" s="658"/>
      <c r="V118" s="658"/>
      <c r="W118" s="658"/>
      <c r="X118" s="658"/>
      <c r="Y118" s="658"/>
      <c r="Z118" s="658"/>
      <c r="AA118" s="658" t="s">
        <v>433</v>
      </c>
      <c r="AB118" s="658"/>
      <c r="AC118" s="658"/>
      <c r="AD118" s="658"/>
      <c r="AE118" s="658"/>
      <c r="AF118" s="658"/>
      <c r="AG118" s="658"/>
      <c r="AH118" s="658"/>
      <c r="AI118" s="658"/>
      <c r="AJ118" s="658"/>
      <c r="AK118" s="658"/>
      <c r="AL118" s="658"/>
      <c r="AM118" s="29"/>
      <c r="AN118" s="24"/>
    </row>
    <row r="119" spans="1:40" s="18" customFormat="1" ht="17.25" customHeight="1">
      <c r="A119" s="749"/>
      <c r="B119" s="749"/>
      <c r="C119" s="749"/>
      <c r="D119" s="749"/>
      <c r="E119" s="749"/>
      <c r="F119" s="749"/>
      <c r="G119" s="682"/>
      <c r="H119" s="682"/>
      <c r="I119" s="683"/>
      <c r="J119" s="683"/>
      <c r="K119" s="684"/>
      <c r="L119" s="684"/>
      <c r="M119" s="684"/>
      <c r="N119" s="30"/>
      <c r="O119" s="31"/>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3"/>
      <c r="AN119" s="24"/>
    </row>
    <row r="120" spans="1:40" s="18" customFormat="1" ht="61.5" customHeight="1">
      <c r="A120" s="663" t="s">
        <v>434</v>
      </c>
      <c r="B120" s="664"/>
      <c r="C120" s="664"/>
      <c r="D120" s="664"/>
      <c r="E120" s="664"/>
      <c r="F120" s="665"/>
      <c r="G120" s="669" t="s">
        <v>236</v>
      </c>
      <c r="H120" s="669" t="s">
        <v>236</v>
      </c>
      <c r="I120" s="671" t="s">
        <v>153</v>
      </c>
      <c r="J120" s="672"/>
      <c r="K120" s="739" t="s">
        <v>435</v>
      </c>
      <c r="L120" s="740"/>
      <c r="M120" s="741"/>
      <c r="N120" s="745" t="s">
        <v>436</v>
      </c>
      <c r="O120" s="659"/>
      <c r="P120" s="659"/>
      <c r="Q120" s="659"/>
      <c r="R120" s="659"/>
      <c r="S120" s="659"/>
      <c r="T120" s="659"/>
      <c r="U120" s="659"/>
      <c r="V120" s="659"/>
      <c r="W120" s="659"/>
      <c r="X120" s="659"/>
      <c r="Y120" s="659"/>
      <c r="Z120" s="659"/>
      <c r="AA120" s="659"/>
      <c r="AB120" s="659"/>
      <c r="AC120" s="659"/>
      <c r="AD120" s="659"/>
      <c r="AE120" s="659"/>
      <c r="AF120" s="659"/>
      <c r="AG120" s="659"/>
      <c r="AH120" s="659"/>
      <c r="AI120" s="659"/>
      <c r="AJ120" s="659"/>
      <c r="AK120" s="659"/>
      <c r="AL120" s="659"/>
      <c r="AM120" s="659"/>
      <c r="AN120" s="24"/>
    </row>
    <row r="121" spans="1:40" s="18" customFormat="1" ht="85.5" customHeight="1">
      <c r="A121" s="666"/>
      <c r="B121" s="667"/>
      <c r="C121" s="667"/>
      <c r="D121" s="667"/>
      <c r="E121" s="667"/>
      <c r="F121" s="668"/>
      <c r="G121" s="752"/>
      <c r="H121" s="752"/>
      <c r="I121" s="754"/>
      <c r="J121" s="755"/>
      <c r="K121" s="754"/>
      <c r="L121" s="758"/>
      <c r="M121" s="755"/>
      <c r="N121" s="760" t="s">
        <v>437</v>
      </c>
      <c r="O121" s="760"/>
      <c r="P121" s="760"/>
      <c r="Q121" s="760"/>
      <c r="R121" s="760"/>
      <c r="S121" s="760"/>
      <c r="T121" s="760"/>
      <c r="U121" s="760"/>
      <c r="V121" s="760"/>
      <c r="W121" s="760"/>
      <c r="X121" s="760"/>
      <c r="Y121" s="760"/>
      <c r="Z121" s="760"/>
      <c r="AA121" s="760"/>
      <c r="AB121" s="760"/>
      <c r="AC121" s="760"/>
      <c r="AD121" s="760"/>
      <c r="AE121" s="760"/>
      <c r="AF121" s="760"/>
      <c r="AG121" s="760"/>
      <c r="AH121" s="760"/>
      <c r="AI121" s="760"/>
      <c r="AJ121" s="760"/>
      <c r="AK121" s="760"/>
      <c r="AL121" s="760"/>
      <c r="AM121" s="760"/>
      <c r="AN121" s="24" t="s">
        <v>152</v>
      </c>
    </row>
    <row r="122" spans="1:40" s="18" customFormat="1" ht="25.5" customHeight="1">
      <c r="A122" s="666"/>
      <c r="B122" s="667"/>
      <c r="C122" s="667"/>
      <c r="D122" s="667"/>
      <c r="E122" s="667"/>
      <c r="F122" s="668"/>
      <c r="G122" s="752"/>
      <c r="H122" s="752"/>
      <c r="I122" s="754"/>
      <c r="J122" s="755"/>
      <c r="K122" s="754"/>
      <c r="L122" s="758"/>
      <c r="M122" s="755"/>
      <c r="N122" s="37" t="s">
        <v>330</v>
      </c>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9"/>
      <c r="AN122" s="24" t="s">
        <v>152</v>
      </c>
    </row>
    <row r="123" spans="1:40" s="18" customFormat="1" ht="26.25" customHeight="1">
      <c r="A123" s="666"/>
      <c r="B123" s="667"/>
      <c r="C123" s="667"/>
      <c r="D123" s="667"/>
      <c r="E123" s="667"/>
      <c r="F123" s="668"/>
      <c r="G123" s="752"/>
      <c r="H123" s="752"/>
      <c r="I123" s="754"/>
      <c r="J123" s="755"/>
      <c r="K123" s="754"/>
      <c r="L123" s="758"/>
      <c r="M123" s="755"/>
      <c r="N123" s="28"/>
      <c r="O123" s="40"/>
      <c r="P123" s="735" t="s">
        <v>331</v>
      </c>
      <c r="Q123" s="736"/>
      <c r="R123" s="736"/>
      <c r="S123" s="736"/>
      <c r="T123" s="736"/>
      <c r="U123" s="736"/>
      <c r="V123" s="736"/>
      <c r="W123" s="736"/>
      <c r="X123" s="736"/>
      <c r="Y123" s="736"/>
      <c r="Z123" s="737"/>
      <c r="AA123" s="738" t="s">
        <v>332</v>
      </c>
      <c r="AB123" s="738"/>
      <c r="AC123" s="738"/>
      <c r="AD123" s="738"/>
      <c r="AE123" s="738"/>
      <c r="AF123" s="738"/>
      <c r="AG123" s="738"/>
      <c r="AH123" s="738"/>
      <c r="AI123" s="738"/>
      <c r="AJ123" s="738"/>
      <c r="AK123" s="738"/>
      <c r="AL123" s="738"/>
      <c r="AM123" s="29"/>
      <c r="AN123" s="24" t="s">
        <v>152</v>
      </c>
    </row>
    <row r="124" spans="1:40" s="18" customFormat="1" ht="87.75" customHeight="1">
      <c r="A124" s="666"/>
      <c r="B124" s="667"/>
      <c r="C124" s="667"/>
      <c r="D124" s="667"/>
      <c r="E124" s="667"/>
      <c r="F124" s="668"/>
      <c r="G124" s="752"/>
      <c r="H124" s="752"/>
      <c r="I124" s="754"/>
      <c r="J124" s="755"/>
      <c r="K124" s="754"/>
      <c r="L124" s="758"/>
      <c r="M124" s="755"/>
      <c r="N124" s="28"/>
      <c r="O124" s="41" t="s">
        <v>15</v>
      </c>
      <c r="P124" s="658" t="s">
        <v>428</v>
      </c>
      <c r="Q124" s="658"/>
      <c r="R124" s="658"/>
      <c r="S124" s="658"/>
      <c r="T124" s="658"/>
      <c r="U124" s="658"/>
      <c r="V124" s="658"/>
      <c r="W124" s="658"/>
      <c r="X124" s="658"/>
      <c r="Y124" s="658"/>
      <c r="Z124" s="658"/>
      <c r="AA124" s="658" t="s">
        <v>429</v>
      </c>
      <c r="AB124" s="658"/>
      <c r="AC124" s="658"/>
      <c r="AD124" s="658"/>
      <c r="AE124" s="658"/>
      <c r="AF124" s="658"/>
      <c r="AG124" s="658"/>
      <c r="AH124" s="658"/>
      <c r="AI124" s="658"/>
      <c r="AJ124" s="658"/>
      <c r="AK124" s="658"/>
      <c r="AL124" s="658"/>
      <c r="AM124" s="29"/>
      <c r="AN124" s="24"/>
    </row>
    <row r="125" spans="1:40" s="18" customFormat="1" ht="72" customHeight="1">
      <c r="A125" s="666"/>
      <c r="B125" s="667"/>
      <c r="C125" s="667"/>
      <c r="D125" s="667"/>
      <c r="E125" s="667"/>
      <c r="F125" s="668"/>
      <c r="G125" s="752"/>
      <c r="H125" s="752"/>
      <c r="I125" s="754"/>
      <c r="J125" s="755"/>
      <c r="K125" s="754"/>
      <c r="L125" s="758"/>
      <c r="M125" s="755"/>
      <c r="N125" s="28"/>
      <c r="O125" s="41" t="s">
        <v>16</v>
      </c>
      <c r="P125" s="658" t="s">
        <v>430</v>
      </c>
      <c r="Q125" s="658"/>
      <c r="R125" s="658"/>
      <c r="S125" s="658"/>
      <c r="T125" s="658"/>
      <c r="U125" s="658"/>
      <c r="V125" s="658"/>
      <c r="W125" s="658"/>
      <c r="X125" s="658"/>
      <c r="Y125" s="658"/>
      <c r="Z125" s="658"/>
      <c r="AA125" s="658" t="s">
        <v>431</v>
      </c>
      <c r="AB125" s="658"/>
      <c r="AC125" s="658"/>
      <c r="AD125" s="658"/>
      <c r="AE125" s="658"/>
      <c r="AF125" s="658"/>
      <c r="AG125" s="658"/>
      <c r="AH125" s="658"/>
      <c r="AI125" s="658"/>
      <c r="AJ125" s="658"/>
      <c r="AK125" s="658"/>
      <c r="AL125" s="658"/>
      <c r="AM125" s="29"/>
      <c r="AN125" s="24"/>
    </row>
    <row r="126" spans="1:40" s="18" customFormat="1" ht="156.75" customHeight="1">
      <c r="A126" s="666"/>
      <c r="B126" s="667"/>
      <c r="C126" s="667"/>
      <c r="D126" s="667"/>
      <c r="E126" s="667"/>
      <c r="F126" s="668"/>
      <c r="G126" s="752"/>
      <c r="H126" s="752"/>
      <c r="I126" s="754"/>
      <c r="J126" s="755"/>
      <c r="K126" s="754"/>
      <c r="L126" s="758"/>
      <c r="M126" s="755"/>
      <c r="N126" s="28"/>
      <c r="O126" s="41" t="s">
        <v>17</v>
      </c>
      <c r="P126" s="658" t="s">
        <v>432</v>
      </c>
      <c r="Q126" s="658"/>
      <c r="R126" s="658"/>
      <c r="S126" s="658"/>
      <c r="T126" s="658"/>
      <c r="U126" s="658"/>
      <c r="V126" s="658"/>
      <c r="W126" s="658"/>
      <c r="X126" s="658"/>
      <c r="Y126" s="658"/>
      <c r="Z126" s="658"/>
      <c r="AA126" s="658" t="s">
        <v>433</v>
      </c>
      <c r="AB126" s="658"/>
      <c r="AC126" s="658"/>
      <c r="AD126" s="658"/>
      <c r="AE126" s="658"/>
      <c r="AF126" s="658"/>
      <c r="AG126" s="658"/>
      <c r="AH126" s="658"/>
      <c r="AI126" s="658"/>
      <c r="AJ126" s="658"/>
      <c r="AK126" s="658"/>
      <c r="AL126" s="658"/>
      <c r="AM126" s="29"/>
      <c r="AN126" s="24"/>
    </row>
    <row r="127" spans="1:40" s="18" customFormat="1" ht="37.5" customHeight="1">
      <c r="A127" s="690"/>
      <c r="B127" s="691"/>
      <c r="C127" s="691"/>
      <c r="D127" s="691"/>
      <c r="E127" s="691"/>
      <c r="F127" s="692"/>
      <c r="G127" s="753"/>
      <c r="H127" s="753"/>
      <c r="I127" s="756"/>
      <c r="J127" s="757"/>
      <c r="K127" s="756"/>
      <c r="L127" s="759"/>
      <c r="M127" s="757"/>
      <c r="N127" s="30"/>
      <c r="O127" s="31"/>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3"/>
      <c r="AN127" s="24"/>
    </row>
    <row r="128" spans="1:40" s="18" customFormat="1" ht="93" customHeight="1">
      <c r="A128" s="663" t="s">
        <v>438</v>
      </c>
      <c r="B128" s="664"/>
      <c r="C128" s="664"/>
      <c r="D128" s="664"/>
      <c r="E128" s="664"/>
      <c r="F128" s="665"/>
      <c r="G128" s="669" t="s">
        <v>236</v>
      </c>
      <c r="H128" s="669"/>
      <c r="I128" s="671" t="s">
        <v>153</v>
      </c>
      <c r="J128" s="672"/>
      <c r="K128" s="739" t="s">
        <v>439</v>
      </c>
      <c r="L128" s="740"/>
      <c r="M128" s="741"/>
      <c r="N128" s="658" t="s">
        <v>440</v>
      </c>
      <c r="O128" s="659"/>
      <c r="P128" s="659"/>
      <c r="Q128" s="659"/>
      <c r="R128" s="659"/>
      <c r="S128" s="659"/>
      <c r="T128" s="659"/>
      <c r="U128" s="659"/>
      <c r="V128" s="659"/>
      <c r="W128" s="659"/>
      <c r="X128" s="659"/>
      <c r="Y128" s="659"/>
      <c r="Z128" s="659"/>
      <c r="AA128" s="659"/>
      <c r="AB128" s="659"/>
      <c r="AC128" s="659"/>
      <c r="AD128" s="659"/>
      <c r="AE128" s="659"/>
      <c r="AF128" s="659"/>
      <c r="AG128" s="659"/>
      <c r="AH128" s="659"/>
      <c r="AI128" s="659"/>
      <c r="AJ128" s="659"/>
      <c r="AK128" s="659"/>
      <c r="AL128" s="659"/>
      <c r="AM128" s="659"/>
      <c r="AN128" s="24"/>
    </row>
    <row r="129" spans="1:40" s="18" customFormat="1" ht="180" customHeight="1">
      <c r="A129" s="666"/>
      <c r="B129" s="667"/>
      <c r="C129" s="667"/>
      <c r="D129" s="667"/>
      <c r="E129" s="667"/>
      <c r="F129" s="668"/>
      <c r="G129" s="752"/>
      <c r="H129" s="752"/>
      <c r="I129" s="754"/>
      <c r="J129" s="755"/>
      <c r="K129" s="754"/>
      <c r="L129" s="758"/>
      <c r="M129" s="755"/>
      <c r="N129" s="746" t="s">
        <v>441</v>
      </c>
      <c r="O129" s="761"/>
      <c r="P129" s="761"/>
      <c r="Q129" s="761"/>
      <c r="R129" s="761"/>
      <c r="S129" s="761"/>
      <c r="T129" s="761"/>
      <c r="U129" s="761"/>
      <c r="V129" s="761"/>
      <c r="W129" s="761"/>
      <c r="X129" s="761"/>
      <c r="Y129" s="761"/>
      <c r="Z129" s="761"/>
      <c r="AA129" s="761"/>
      <c r="AB129" s="761"/>
      <c r="AC129" s="761"/>
      <c r="AD129" s="761"/>
      <c r="AE129" s="761"/>
      <c r="AF129" s="761"/>
      <c r="AG129" s="761"/>
      <c r="AH129" s="761"/>
      <c r="AI129" s="761"/>
      <c r="AJ129" s="761"/>
      <c r="AK129" s="761"/>
      <c r="AL129" s="761"/>
      <c r="AM129" s="762"/>
      <c r="AN129" s="24"/>
    </row>
    <row r="130" spans="1:40" s="18" customFormat="1" ht="59.25" customHeight="1">
      <c r="A130" s="666"/>
      <c r="B130" s="667"/>
      <c r="C130" s="667"/>
      <c r="D130" s="667"/>
      <c r="E130" s="667"/>
      <c r="F130" s="668"/>
      <c r="G130" s="752"/>
      <c r="H130" s="752"/>
      <c r="I130" s="754"/>
      <c r="J130" s="755"/>
      <c r="K130" s="754"/>
      <c r="L130" s="758"/>
      <c r="M130" s="755"/>
      <c r="N130" s="746" t="s">
        <v>442</v>
      </c>
      <c r="O130" s="761"/>
      <c r="P130" s="761"/>
      <c r="Q130" s="761"/>
      <c r="R130" s="761"/>
      <c r="S130" s="761"/>
      <c r="T130" s="761"/>
      <c r="U130" s="761"/>
      <c r="V130" s="761"/>
      <c r="W130" s="761"/>
      <c r="X130" s="761"/>
      <c r="Y130" s="761"/>
      <c r="Z130" s="761"/>
      <c r="AA130" s="761"/>
      <c r="AB130" s="761"/>
      <c r="AC130" s="761"/>
      <c r="AD130" s="761"/>
      <c r="AE130" s="761"/>
      <c r="AF130" s="761"/>
      <c r="AG130" s="761"/>
      <c r="AH130" s="761"/>
      <c r="AI130" s="761"/>
      <c r="AJ130" s="761"/>
      <c r="AK130" s="761"/>
      <c r="AL130" s="761"/>
      <c r="AM130" s="762"/>
      <c r="AN130" s="24"/>
    </row>
    <row r="131" spans="1:40" s="18" customFormat="1" ht="264" customHeight="1">
      <c r="A131" s="666"/>
      <c r="B131" s="667"/>
      <c r="C131" s="667"/>
      <c r="D131" s="667"/>
      <c r="E131" s="667"/>
      <c r="F131" s="668"/>
      <c r="G131" s="752"/>
      <c r="H131" s="752"/>
      <c r="I131" s="754"/>
      <c r="J131" s="755"/>
      <c r="K131" s="754"/>
      <c r="L131" s="758"/>
      <c r="M131" s="755"/>
      <c r="N131" s="746" t="s">
        <v>777</v>
      </c>
      <c r="O131" s="761"/>
      <c r="P131" s="761"/>
      <c r="Q131" s="761"/>
      <c r="R131" s="761"/>
      <c r="S131" s="761"/>
      <c r="T131" s="761"/>
      <c r="U131" s="761"/>
      <c r="V131" s="761"/>
      <c r="W131" s="761"/>
      <c r="X131" s="761"/>
      <c r="Y131" s="761"/>
      <c r="Z131" s="761"/>
      <c r="AA131" s="761"/>
      <c r="AB131" s="761"/>
      <c r="AC131" s="761"/>
      <c r="AD131" s="761"/>
      <c r="AE131" s="761"/>
      <c r="AF131" s="761"/>
      <c r="AG131" s="761"/>
      <c r="AH131" s="761"/>
      <c r="AI131" s="761"/>
      <c r="AJ131" s="761"/>
      <c r="AK131" s="761"/>
      <c r="AL131" s="761"/>
      <c r="AM131" s="762"/>
      <c r="AN131" s="24"/>
    </row>
    <row r="132" spans="1:40" s="18" customFormat="1" ht="36" customHeight="1">
      <c r="A132" s="666"/>
      <c r="B132" s="667"/>
      <c r="C132" s="667"/>
      <c r="D132" s="667"/>
      <c r="E132" s="667"/>
      <c r="F132" s="668"/>
      <c r="G132" s="752"/>
      <c r="H132" s="752"/>
      <c r="I132" s="754"/>
      <c r="J132" s="755"/>
      <c r="K132" s="754"/>
      <c r="L132" s="758"/>
      <c r="M132" s="755"/>
      <c r="N132" s="37" t="s">
        <v>330</v>
      </c>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29"/>
      <c r="AN132" s="24"/>
    </row>
    <row r="133" spans="1:40" s="18" customFormat="1" ht="60" customHeight="1">
      <c r="A133" s="666"/>
      <c r="B133" s="667"/>
      <c r="C133" s="667"/>
      <c r="D133" s="667"/>
      <c r="E133" s="667"/>
      <c r="F133" s="668"/>
      <c r="G133" s="752"/>
      <c r="H133" s="752"/>
      <c r="I133" s="754"/>
      <c r="J133" s="755"/>
      <c r="K133" s="754"/>
      <c r="L133" s="758"/>
      <c r="M133" s="755"/>
      <c r="N133" s="28"/>
      <c r="O133" s="40"/>
      <c r="P133" s="735" t="s">
        <v>331</v>
      </c>
      <c r="Q133" s="736"/>
      <c r="R133" s="736"/>
      <c r="S133" s="736"/>
      <c r="T133" s="736"/>
      <c r="U133" s="736"/>
      <c r="V133" s="736"/>
      <c r="W133" s="736"/>
      <c r="X133" s="736"/>
      <c r="Y133" s="736"/>
      <c r="Z133" s="737"/>
      <c r="AA133" s="738" t="s">
        <v>332</v>
      </c>
      <c r="AB133" s="738"/>
      <c r="AC133" s="738"/>
      <c r="AD133" s="738"/>
      <c r="AE133" s="738"/>
      <c r="AF133" s="738"/>
      <c r="AG133" s="738"/>
      <c r="AH133" s="738"/>
      <c r="AI133" s="738"/>
      <c r="AJ133" s="738"/>
      <c r="AK133" s="738"/>
      <c r="AL133" s="738"/>
      <c r="AM133" s="29"/>
      <c r="AN133" s="24"/>
    </row>
    <row r="134" spans="1:40" s="18" customFormat="1" ht="225" customHeight="1">
      <c r="A134" s="666"/>
      <c r="B134" s="667"/>
      <c r="C134" s="667"/>
      <c r="D134" s="667"/>
      <c r="E134" s="667"/>
      <c r="F134" s="668"/>
      <c r="G134" s="752"/>
      <c r="H134" s="752"/>
      <c r="I134" s="754"/>
      <c r="J134" s="755"/>
      <c r="K134" s="754"/>
      <c r="L134" s="758"/>
      <c r="M134" s="755"/>
      <c r="N134" s="28"/>
      <c r="O134" s="41" t="s">
        <v>15</v>
      </c>
      <c r="P134" s="658" t="s">
        <v>444</v>
      </c>
      <c r="Q134" s="658"/>
      <c r="R134" s="658"/>
      <c r="S134" s="658"/>
      <c r="T134" s="658"/>
      <c r="U134" s="658"/>
      <c r="V134" s="658"/>
      <c r="W134" s="658"/>
      <c r="X134" s="658"/>
      <c r="Y134" s="658"/>
      <c r="Z134" s="658"/>
      <c r="AA134" s="658" t="s">
        <v>445</v>
      </c>
      <c r="AB134" s="658"/>
      <c r="AC134" s="658"/>
      <c r="AD134" s="658"/>
      <c r="AE134" s="658"/>
      <c r="AF134" s="658"/>
      <c r="AG134" s="658"/>
      <c r="AH134" s="658"/>
      <c r="AI134" s="658"/>
      <c r="AJ134" s="658"/>
      <c r="AK134" s="658"/>
      <c r="AL134" s="658"/>
      <c r="AM134" s="29"/>
      <c r="AN134" s="24"/>
    </row>
    <row r="135" spans="1:40" s="18" customFormat="1" ht="95.25" customHeight="1">
      <c r="A135" s="666"/>
      <c r="B135" s="667"/>
      <c r="C135" s="667"/>
      <c r="D135" s="667"/>
      <c r="E135" s="667"/>
      <c r="F135" s="668"/>
      <c r="G135" s="752"/>
      <c r="H135" s="752"/>
      <c r="I135" s="754"/>
      <c r="J135" s="755"/>
      <c r="K135" s="754"/>
      <c r="L135" s="758"/>
      <c r="M135" s="755"/>
      <c r="N135" s="28"/>
      <c r="O135" s="41" t="s">
        <v>16</v>
      </c>
      <c r="P135" s="658" t="s">
        <v>446</v>
      </c>
      <c r="Q135" s="658"/>
      <c r="R135" s="658"/>
      <c r="S135" s="658"/>
      <c r="T135" s="658"/>
      <c r="U135" s="658"/>
      <c r="V135" s="658"/>
      <c r="W135" s="658"/>
      <c r="X135" s="658"/>
      <c r="Y135" s="658"/>
      <c r="Z135" s="658"/>
      <c r="AA135" s="658" t="s">
        <v>447</v>
      </c>
      <c r="AB135" s="658"/>
      <c r="AC135" s="658"/>
      <c r="AD135" s="658"/>
      <c r="AE135" s="658"/>
      <c r="AF135" s="658"/>
      <c r="AG135" s="658"/>
      <c r="AH135" s="658"/>
      <c r="AI135" s="658"/>
      <c r="AJ135" s="658"/>
      <c r="AK135" s="658"/>
      <c r="AL135" s="658"/>
      <c r="AM135" s="29"/>
      <c r="AN135" s="24"/>
    </row>
    <row r="136" spans="1:40" s="18" customFormat="1" ht="77.25" customHeight="1">
      <c r="A136" s="666"/>
      <c r="B136" s="667"/>
      <c r="C136" s="667"/>
      <c r="D136" s="667"/>
      <c r="E136" s="667"/>
      <c r="F136" s="668"/>
      <c r="G136" s="752"/>
      <c r="H136" s="752"/>
      <c r="I136" s="754"/>
      <c r="J136" s="755"/>
      <c r="K136" s="754"/>
      <c r="L136" s="758"/>
      <c r="M136" s="755"/>
      <c r="N136" s="28"/>
      <c r="O136" s="41" t="s">
        <v>17</v>
      </c>
      <c r="P136" s="658" t="s">
        <v>448</v>
      </c>
      <c r="Q136" s="658"/>
      <c r="R136" s="658"/>
      <c r="S136" s="658"/>
      <c r="T136" s="658"/>
      <c r="U136" s="658"/>
      <c r="V136" s="658"/>
      <c r="W136" s="658"/>
      <c r="X136" s="658"/>
      <c r="Y136" s="658"/>
      <c r="Z136" s="658"/>
      <c r="AA136" s="658" t="s">
        <v>449</v>
      </c>
      <c r="AB136" s="658"/>
      <c r="AC136" s="658"/>
      <c r="AD136" s="658"/>
      <c r="AE136" s="658"/>
      <c r="AF136" s="658"/>
      <c r="AG136" s="658"/>
      <c r="AH136" s="658"/>
      <c r="AI136" s="658"/>
      <c r="AJ136" s="658"/>
      <c r="AK136" s="658"/>
      <c r="AL136" s="658"/>
      <c r="AM136" s="29"/>
      <c r="AN136" s="24"/>
    </row>
    <row r="137" spans="1:40" s="18" customFormat="1" ht="96" customHeight="1">
      <c r="A137" s="666"/>
      <c r="B137" s="667"/>
      <c r="C137" s="667"/>
      <c r="D137" s="667"/>
      <c r="E137" s="667"/>
      <c r="F137" s="668"/>
      <c r="G137" s="752"/>
      <c r="H137" s="752"/>
      <c r="I137" s="754"/>
      <c r="J137" s="755"/>
      <c r="K137" s="754"/>
      <c r="L137" s="758"/>
      <c r="M137" s="755"/>
      <c r="N137" s="28"/>
      <c r="O137" s="41" t="s">
        <v>18</v>
      </c>
      <c r="P137" s="658" t="s">
        <v>450</v>
      </c>
      <c r="Q137" s="658"/>
      <c r="R137" s="658"/>
      <c r="S137" s="658"/>
      <c r="T137" s="658"/>
      <c r="U137" s="658"/>
      <c r="V137" s="658"/>
      <c r="W137" s="658"/>
      <c r="X137" s="658"/>
      <c r="Y137" s="658"/>
      <c r="Z137" s="658"/>
      <c r="AA137" s="658" t="s">
        <v>451</v>
      </c>
      <c r="AB137" s="658"/>
      <c r="AC137" s="658"/>
      <c r="AD137" s="658"/>
      <c r="AE137" s="658"/>
      <c r="AF137" s="658"/>
      <c r="AG137" s="658"/>
      <c r="AH137" s="658"/>
      <c r="AI137" s="658"/>
      <c r="AJ137" s="658"/>
      <c r="AK137" s="658"/>
      <c r="AL137" s="658"/>
      <c r="AM137" s="29"/>
      <c r="AN137" s="24"/>
    </row>
    <row r="138" spans="1:40" s="18" customFormat="1" ht="72" customHeight="1">
      <c r="A138" s="666"/>
      <c r="B138" s="667"/>
      <c r="C138" s="667"/>
      <c r="D138" s="667"/>
      <c r="E138" s="667"/>
      <c r="F138" s="668"/>
      <c r="G138" s="752"/>
      <c r="H138" s="752"/>
      <c r="I138" s="754"/>
      <c r="J138" s="755"/>
      <c r="K138" s="754"/>
      <c r="L138" s="758"/>
      <c r="M138" s="755"/>
      <c r="N138" s="28"/>
      <c r="O138" s="41" t="s">
        <v>19</v>
      </c>
      <c r="P138" s="658" t="s">
        <v>452</v>
      </c>
      <c r="Q138" s="658"/>
      <c r="R138" s="658"/>
      <c r="S138" s="658"/>
      <c r="T138" s="658"/>
      <c r="U138" s="658"/>
      <c r="V138" s="658"/>
      <c r="W138" s="658"/>
      <c r="X138" s="658"/>
      <c r="Y138" s="658"/>
      <c r="Z138" s="658"/>
      <c r="AA138" s="658" t="s">
        <v>453</v>
      </c>
      <c r="AB138" s="658"/>
      <c r="AC138" s="658"/>
      <c r="AD138" s="658"/>
      <c r="AE138" s="658"/>
      <c r="AF138" s="658"/>
      <c r="AG138" s="658"/>
      <c r="AH138" s="658"/>
      <c r="AI138" s="658"/>
      <c r="AJ138" s="658"/>
      <c r="AK138" s="658"/>
      <c r="AL138" s="658"/>
      <c r="AM138" s="29"/>
      <c r="AN138" s="24"/>
    </row>
    <row r="139" spans="1:40" s="18" customFormat="1" ht="77.25" customHeight="1">
      <c r="A139" s="666"/>
      <c r="B139" s="667"/>
      <c r="C139" s="667"/>
      <c r="D139" s="667"/>
      <c r="E139" s="667"/>
      <c r="F139" s="668"/>
      <c r="G139" s="752"/>
      <c r="H139" s="752"/>
      <c r="I139" s="754"/>
      <c r="J139" s="755"/>
      <c r="K139" s="754"/>
      <c r="L139" s="758"/>
      <c r="M139" s="755"/>
      <c r="N139" s="28"/>
      <c r="O139" s="41" t="s">
        <v>343</v>
      </c>
      <c r="P139" s="658" t="s">
        <v>454</v>
      </c>
      <c r="Q139" s="658"/>
      <c r="R139" s="658"/>
      <c r="S139" s="658"/>
      <c r="T139" s="658"/>
      <c r="U139" s="658"/>
      <c r="V139" s="658"/>
      <c r="W139" s="658"/>
      <c r="X139" s="658"/>
      <c r="Y139" s="658"/>
      <c r="Z139" s="658"/>
      <c r="AA139" s="658" t="s">
        <v>453</v>
      </c>
      <c r="AB139" s="658"/>
      <c r="AC139" s="658"/>
      <c r="AD139" s="658"/>
      <c r="AE139" s="658"/>
      <c r="AF139" s="658"/>
      <c r="AG139" s="658"/>
      <c r="AH139" s="658"/>
      <c r="AI139" s="658"/>
      <c r="AJ139" s="658"/>
      <c r="AK139" s="658"/>
      <c r="AL139" s="658"/>
      <c r="AM139" s="29"/>
      <c r="AN139" s="24"/>
    </row>
    <row r="140" spans="1:40" s="18" customFormat="1" ht="102" customHeight="1">
      <c r="A140" s="666"/>
      <c r="B140" s="667"/>
      <c r="C140" s="667"/>
      <c r="D140" s="667"/>
      <c r="E140" s="667"/>
      <c r="F140" s="668"/>
      <c r="G140" s="752"/>
      <c r="H140" s="752"/>
      <c r="I140" s="754"/>
      <c r="J140" s="755"/>
      <c r="K140" s="754"/>
      <c r="L140" s="758"/>
      <c r="M140" s="755"/>
      <c r="N140" s="28"/>
      <c r="O140" s="41" t="s">
        <v>346</v>
      </c>
      <c r="P140" s="658" t="s">
        <v>454</v>
      </c>
      <c r="Q140" s="658"/>
      <c r="R140" s="658"/>
      <c r="S140" s="658"/>
      <c r="T140" s="658"/>
      <c r="U140" s="658"/>
      <c r="V140" s="658"/>
      <c r="W140" s="658"/>
      <c r="X140" s="658"/>
      <c r="Y140" s="658"/>
      <c r="Z140" s="658"/>
      <c r="AA140" s="658" t="s">
        <v>455</v>
      </c>
      <c r="AB140" s="658"/>
      <c r="AC140" s="658"/>
      <c r="AD140" s="658"/>
      <c r="AE140" s="658"/>
      <c r="AF140" s="658"/>
      <c r="AG140" s="658"/>
      <c r="AH140" s="658"/>
      <c r="AI140" s="658"/>
      <c r="AJ140" s="658"/>
      <c r="AK140" s="658"/>
      <c r="AL140" s="658"/>
      <c r="AM140" s="29"/>
      <c r="AN140" s="24" t="s">
        <v>152</v>
      </c>
    </row>
    <row r="141" spans="1:40" s="18" customFormat="1" ht="101.25" customHeight="1">
      <c r="A141" s="666"/>
      <c r="B141" s="667"/>
      <c r="C141" s="667"/>
      <c r="D141" s="667"/>
      <c r="E141" s="667"/>
      <c r="F141" s="668"/>
      <c r="G141" s="752"/>
      <c r="H141" s="752"/>
      <c r="I141" s="754"/>
      <c r="J141" s="755"/>
      <c r="K141" s="754"/>
      <c r="L141" s="758"/>
      <c r="M141" s="755"/>
      <c r="N141" s="28"/>
      <c r="O141" s="41" t="s">
        <v>349</v>
      </c>
      <c r="P141" s="658" t="s">
        <v>456</v>
      </c>
      <c r="Q141" s="658"/>
      <c r="R141" s="658"/>
      <c r="S141" s="658"/>
      <c r="T141" s="658"/>
      <c r="U141" s="658"/>
      <c r="V141" s="658"/>
      <c r="W141" s="658"/>
      <c r="X141" s="658"/>
      <c r="Y141" s="658"/>
      <c r="Z141" s="658"/>
      <c r="AA141" s="658" t="s">
        <v>457</v>
      </c>
      <c r="AB141" s="658"/>
      <c r="AC141" s="658"/>
      <c r="AD141" s="658"/>
      <c r="AE141" s="658"/>
      <c r="AF141" s="658"/>
      <c r="AG141" s="658"/>
      <c r="AH141" s="658"/>
      <c r="AI141" s="658"/>
      <c r="AJ141" s="658"/>
      <c r="AK141" s="658"/>
      <c r="AL141" s="658"/>
      <c r="AM141" s="29"/>
      <c r="AN141" s="24"/>
    </row>
    <row r="142" spans="1:40" s="18" customFormat="1" ht="120.75" customHeight="1">
      <c r="A142" s="666"/>
      <c r="B142" s="667"/>
      <c r="C142" s="667"/>
      <c r="D142" s="667"/>
      <c r="E142" s="667"/>
      <c r="F142" s="668"/>
      <c r="G142" s="752"/>
      <c r="H142" s="752"/>
      <c r="I142" s="754"/>
      <c r="J142" s="755"/>
      <c r="K142" s="754"/>
      <c r="L142" s="758"/>
      <c r="M142" s="755"/>
      <c r="N142" s="28"/>
      <c r="O142" s="41" t="s">
        <v>352</v>
      </c>
      <c r="P142" s="658" t="s">
        <v>458</v>
      </c>
      <c r="Q142" s="658"/>
      <c r="R142" s="658"/>
      <c r="S142" s="658"/>
      <c r="T142" s="658"/>
      <c r="U142" s="658"/>
      <c r="V142" s="658"/>
      <c r="W142" s="658"/>
      <c r="X142" s="658"/>
      <c r="Y142" s="658"/>
      <c r="Z142" s="658"/>
      <c r="AA142" s="658" t="s">
        <v>459</v>
      </c>
      <c r="AB142" s="658"/>
      <c r="AC142" s="658"/>
      <c r="AD142" s="658"/>
      <c r="AE142" s="658"/>
      <c r="AF142" s="658"/>
      <c r="AG142" s="658"/>
      <c r="AH142" s="658"/>
      <c r="AI142" s="658"/>
      <c r="AJ142" s="658"/>
      <c r="AK142" s="658"/>
      <c r="AL142" s="658"/>
      <c r="AM142" s="29"/>
      <c r="AN142" s="24"/>
    </row>
    <row r="143" spans="1:40" s="18" customFormat="1" ht="154.5" customHeight="1">
      <c r="A143" s="666"/>
      <c r="B143" s="667"/>
      <c r="C143" s="667"/>
      <c r="D143" s="667"/>
      <c r="E143" s="667"/>
      <c r="F143" s="668"/>
      <c r="G143" s="752"/>
      <c r="H143" s="752"/>
      <c r="I143" s="754"/>
      <c r="J143" s="755"/>
      <c r="K143" s="754"/>
      <c r="L143" s="758"/>
      <c r="M143" s="755"/>
      <c r="N143" s="28"/>
      <c r="O143" s="41" t="s">
        <v>355</v>
      </c>
      <c r="P143" s="658" t="s">
        <v>460</v>
      </c>
      <c r="Q143" s="658"/>
      <c r="R143" s="658"/>
      <c r="S143" s="658"/>
      <c r="T143" s="658"/>
      <c r="U143" s="658"/>
      <c r="V143" s="658"/>
      <c r="W143" s="658"/>
      <c r="X143" s="658"/>
      <c r="Y143" s="658"/>
      <c r="Z143" s="658"/>
      <c r="AA143" s="658" t="s">
        <v>461</v>
      </c>
      <c r="AB143" s="658"/>
      <c r="AC143" s="658"/>
      <c r="AD143" s="658"/>
      <c r="AE143" s="658"/>
      <c r="AF143" s="658"/>
      <c r="AG143" s="658"/>
      <c r="AH143" s="658"/>
      <c r="AI143" s="658"/>
      <c r="AJ143" s="658"/>
      <c r="AK143" s="658"/>
      <c r="AL143" s="658"/>
      <c r="AM143" s="29"/>
      <c r="AN143" s="24"/>
    </row>
    <row r="144" spans="1:40" s="18" customFormat="1" ht="56.25" customHeight="1">
      <c r="A144" s="666"/>
      <c r="B144" s="667"/>
      <c r="C144" s="667"/>
      <c r="D144" s="667"/>
      <c r="E144" s="667"/>
      <c r="F144" s="668"/>
      <c r="G144" s="752"/>
      <c r="H144" s="752"/>
      <c r="I144" s="754"/>
      <c r="J144" s="755"/>
      <c r="K144" s="754"/>
      <c r="L144" s="758"/>
      <c r="M144" s="755"/>
      <c r="N144" s="28"/>
      <c r="O144" s="41" t="s">
        <v>358</v>
      </c>
      <c r="P144" s="658" t="s">
        <v>462</v>
      </c>
      <c r="Q144" s="658"/>
      <c r="R144" s="658"/>
      <c r="S144" s="658"/>
      <c r="T144" s="658"/>
      <c r="U144" s="658"/>
      <c r="V144" s="658"/>
      <c r="W144" s="658"/>
      <c r="X144" s="658"/>
      <c r="Y144" s="658"/>
      <c r="Z144" s="658"/>
      <c r="AA144" s="658" t="s">
        <v>463</v>
      </c>
      <c r="AB144" s="658"/>
      <c r="AC144" s="658"/>
      <c r="AD144" s="658"/>
      <c r="AE144" s="658"/>
      <c r="AF144" s="658"/>
      <c r="AG144" s="658"/>
      <c r="AH144" s="658"/>
      <c r="AI144" s="658"/>
      <c r="AJ144" s="658"/>
      <c r="AK144" s="658"/>
      <c r="AL144" s="658"/>
      <c r="AM144" s="29"/>
      <c r="AN144" s="24"/>
    </row>
    <row r="145" spans="1:40" s="18" customFormat="1" ht="82.5" customHeight="1">
      <c r="A145" s="666"/>
      <c r="B145" s="667"/>
      <c r="C145" s="667"/>
      <c r="D145" s="667"/>
      <c r="E145" s="667"/>
      <c r="F145" s="668"/>
      <c r="G145" s="752"/>
      <c r="H145" s="752"/>
      <c r="I145" s="754"/>
      <c r="J145" s="755"/>
      <c r="K145" s="754"/>
      <c r="L145" s="758"/>
      <c r="M145" s="755"/>
      <c r="N145" s="28"/>
      <c r="O145" s="41" t="s">
        <v>361</v>
      </c>
      <c r="P145" s="658" t="s">
        <v>464</v>
      </c>
      <c r="Q145" s="658"/>
      <c r="R145" s="658"/>
      <c r="S145" s="658"/>
      <c r="T145" s="658"/>
      <c r="U145" s="658"/>
      <c r="V145" s="658"/>
      <c r="W145" s="658"/>
      <c r="X145" s="658"/>
      <c r="Y145" s="658"/>
      <c r="Z145" s="658"/>
      <c r="AA145" s="658" t="s">
        <v>457</v>
      </c>
      <c r="AB145" s="658"/>
      <c r="AC145" s="658"/>
      <c r="AD145" s="658"/>
      <c r="AE145" s="658"/>
      <c r="AF145" s="658"/>
      <c r="AG145" s="658"/>
      <c r="AH145" s="658"/>
      <c r="AI145" s="658"/>
      <c r="AJ145" s="658"/>
      <c r="AK145" s="658"/>
      <c r="AL145" s="658"/>
      <c r="AM145" s="29"/>
      <c r="AN145" s="24"/>
    </row>
    <row r="146" spans="1:40" s="18" customFormat="1" ht="101.25" customHeight="1">
      <c r="A146" s="666"/>
      <c r="B146" s="667"/>
      <c r="C146" s="667"/>
      <c r="D146" s="667"/>
      <c r="E146" s="667"/>
      <c r="F146" s="668"/>
      <c r="G146" s="752"/>
      <c r="H146" s="752"/>
      <c r="I146" s="754"/>
      <c r="J146" s="755"/>
      <c r="K146" s="754"/>
      <c r="L146" s="758"/>
      <c r="M146" s="755"/>
      <c r="N146" s="28"/>
      <c r="O146" s="41" t="s">
        <v>364</v>
      </c>
      <c r="P146" s="658" t="s">
        <v>465</v>
      </c>
      <c r="Q146" s="658"/>
      <c r="R146" s="658"/>
      <c r="S146" s="658"/>
      <c r="T146" s="658"/>
      <c r="U146" s="658"/>
      <c r="V146" s="658"/>
      <c r="W146" s="658"/>
      <c r="X146" s="658"/>
      <c r="Y146" s="658"/>
      <c r="Z146" s="658"/>
      <c r="AA146" s="658" t="s">
        <v>466</v>
      </c>
      <c r="AB146" s="658"/>
      <c r="AC146" s="658"/>
      <c r="AD146" s="658"/>
      <c r="AE146" s="658"/>
      <c r="AF146" s="658"/>
      <c r="AG146" s="658"/>
      <c r="AH146" s="658"/>
      <c r="AI146" s="658"/>
      <c r="AJ146" s="658"/>
      <c r="AK146" s="658"/>
      <c r="AL146" s="658"/>
      <c r="AM146" s="29"/>
      <c r="AN146" s="24"/>
    </row>
    <row r="147" spans="1:40" s="18" customFormat="1" ht="37.5" customHeight="1">
      <c r="A147" s="690"/>
      <c r="B147" s="691"/>
      <c r="C147" s="691"/>
      <c r="D147" s="691"/>
      <c r="E147" s="691"/>
      <c r="F147" s="692"/>
      <c r="G147" s="753"/>
      <c r="H147" s="753"/>
      <c r="I147" s="756"/>
      <c r="J147" s="757"/>
      <c r="K147" s="756"/>
      <c r="L147" s="759"/>
      <c r="M147" s="757"/>
      <c r="N147" s="30"/>
      <c r="O147" s="31"/>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3"/>
      <c r="AN147" s="24"/>
    </row>
    <row r="148" spans="1:40" s="18" customFormat="1" ht="99" customHeight="1">
      <c r="A148" s="663" t="s">
        <v>467</v>
      </c>
      <c r="B148" s="664"/>
      <c r="C148" s="664"/>
      <c r="D148" s="664"/>
      <c r="E148" s="664"/>
      <c r="F148" s="665"/>
      <c r="G148" s="669" t="s">
        <v>236</v>
      </c>
      <c r="H148" s="669"/>
      <c r="I148" s="671" t="s">
        <v>153</v>
      </c>
      <c r="J148" s="672"/>
      <c r="K148" s="739" t="s">
        <v>468</v>
      </c>
      <c r="L148" s="740"/>
      <c r="M148" s="741"/>
      <c r="N148" s="658" t="s">
        <v>469</v>
      </c>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c r="AK148" s="659"/>
      <c r="AL148" s="659"/>
      <c r="AM148" s="659"/>
      <c r="AN148" s="24"/>
    </row>
    <row r="149" spans="1:40" s="18" customFormat="1" ht="79.5" customHeight="1">
      <c r="A149" s="666"/>
      <c r="B149" s="667"/>
      <c r="C149" s="667"/>
      <c r="D149" s="667"/>
      <c r="E149" s="667"/>
      <c r="F149" s="668"/>
      <c r="G149" s="752"/>
      <c r="H149" s="752"/>
      <c r="I149" s="754"/>
      <c r="J149" s="755"/>
      <c r="K149" s="754"/>
      <c r="L149" s="758"/>
      <c r="M149" s="755"/>
      <c r="N149" s="746" t="s">
        <v>470</v>
      </c>
      <c r="O149" s="761"/>
      <c r="P149" s="761"/>
      <c r="Q149" s="761"/>
      <c r="R149" s="761"/>
      <c r="S149" s="761"/>
      <c r="T149" s="761"/>
      <c r="U149" s="761"/>
      <c r="V149" s="761"/>
      <c r="W149" s="761"/>
      <c r="X149" s="761"/>
      <c r="Y149" s="761"/>
      <c r="Z149" s="761"/>
      <c r="AA149" s="761"/>
      <c r="AB149" s="761"/>
      <c r="AC149" s="761"/>
      <c r="AD149" s="761"/>
      <c r="AE149" s="761"/>
      <c r="AF149" s="761"/>
      <c r="AG149" s="761"/>
      <c r="AH149" s="761"/>
      <c r="AI149" s="761"/>
      <c r="AJ149" s="761"/>
      <c r="AK149" s="761"/>
      <c r="AL149" s="761"/>
      <c r="AM149" s="762"/>
      <c r="AN149" s="24"/>
    </row>
    <row r="150" spans="1:40" s="18" customFormat="1" ht="53.25" customHeight="1">
      <c r="A150" s="666"/>
      <c r="B150" s="667"/>
      <c r="C150" s="667"/>
      <c r="D150" s="667"/>
      <c r="E150" s="667"/>
      <c r="F150" s="668"/>
      <c r="G150" s="752"/>
      <c r="H150" s="752"/>
      <c r="I150" s="754"/>
      <c r="J150" s="755"/>
      <c r="K150" s="754"/>
      <c r="L150" s="758"/>
      <c r="M150" s="755"/>
      <c r="N150" s="746" t="s">
        <v>442</v>
      </c>
      <c r="O150" s="761"/>
      <c r="P150" s="761"/>
      <c r="Q150" s="761"/>
      <c r="R150" s="761"/>
      <c r="S150" s="761"/>
      <c r="T150" s="761"/>
      <c r="U150" s="761"/>
      <c r="V150" s="761"/>
      <c r="W150" s="761"/>
      <c r="X150" s="761"/>
      <c r="Y150" s="761"/>
      <c r="Z150" s="761"/>
      <c r="AA150" s="761"/>
      <c r="AB150" s="761"/>
      <c r="AC150" s="761"/>
      <c r="AD150" s="761"/>
      <c r="AE150" s="761"/>
      <c r="AF150" s="761"/>
      <c r="AG150" s="761"/>
      <c r="AH150" s="761"/>
      <c r="AI150" s="761"/>
      <c r="AJ150" s="761"/>
      <c r="AK150" s="761"/>
      <c r="AL150" s="761"/>
      <c r="AM150" s="762"/>
      <c r="AN150" s="24"/>
    </row>
    <row r="151" spans="1:40" s="18" customFormat="1" ht="65.25" customHeight="1">
      <c r="A151" s="666"/>
      <c r="B151" s="667"/>
      <c r="C151" s="667"/>
      <c r="D151" s="667"/>
      <c r="E151" s="667"/>
      <c r="F151" s="668"/>
      <c r="G151" s="752"/>
      <c r="H151" s="752"/>
      <c r="I151" s="754"/>
      <c r="J151" s="755"/>
      <c r="K151" s="754"/>
      <c r="L151" s="758"/>
      <c r="M151" s="755"/>
      <c r="N151" s="746" t="s">
        <v>443</v>
      </c>
      <c r="O151" s="761"/>
      <c r="P151" s="761"/>
      <c r="Q151" s="761"/>
      <c r="R151" s="761"/>
      <c r="S151" s="761"/>
      <c r="T151" s="761"/>
      <c r="U151" s="761"/>
      <c r="V151" s="761"/>
      <c r="W151" s="761"/>
      <c r="X151" s="761"/>
      <c r="Y151" s="761"/>
      <c r="Z151" s="761"/>
      <c r="AA151" s="761"/>
      <c r="AB151" s="761"/>
      <c r="AC151" s="761"/>
      <c r="AD151" s="761"/>
      <c r="AE151" s="761"/>
      <c r="AF151" s="761"/>
      <c r="AG151" s="761"/>
      <c r="AH151" s="761"/>
      <c r="AI151" s="761"/>
      <c r="AJ151" s="761"/>
      <c r="AK151" s="761"/>
      <c r="AL151" s="761"/>
      <c r="AM151" s="762"/>
      <c r="AN151" s="24"/>
    </row>
    <row r="152" spans="1:40" s="18" customFormat="1" ht="25.5" customHeight="1">
      <c r="A152" s="666"/>
      <c r="B152" s="667"/>
      <c r="C152" s="667"/>
      <c r="D152" s="667"/>
      <c r="E152" s="667"/>
      <c r="F152" s="668"/>
      <c r="G152" s="752"/>
      <c r="H152" s="752"/>
      <c r="I152" s="754"/>
      <c r="J152" s="755"/>
      <c r="K152" s="754"/>
      <c r="L152" s="758"/>
      <c r="M152" s="755"/>
      <c r="N152" s="37" t="s">
        <v>330</v>
      </c>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29"/>
      <c r="AN152" s="24"/>
    </row>
    <row r="153" spans="1:40" s="18" customFormat="1" ht="21.75" customHeight="1">
      <c r="A153" s="666"/>
      <c r="B153" s="667"/>
      <c r="C153" s="667"/>
      <c r="D153" s="667"/>
      <c r="E153" s="667"/>
      <c r="F153" s="668"/>
      <c r="G153" s="752"/>
      <c r="H153" s="752"/>
      <c r="I153" s="754"/>
      <c r="J153" s="755"/>
      <c r="K153" s="754"/>
      <c r="L153" s="758"/>
      <c r="M153" s="755"/>
      <c r="N153" s="28"/>
      <c r="O153" s="40"/>
      <c r="P153" s="735" t="s">
        <v>331</v>
      </c>
      <c r="Q153" s="736"/>
      <c r="R153" s="736"/>
      <c r="S153" s="736"/>
      <c r="T153" s="736"/>
      <c r="U153" s="736"/>
      <c r="V153" s="736"/>
      <c r="W153" s="736"/>
      <c r="X153" s="736"/>
      <c r="Y153" s="736"/>
      <c r="Z153" s="737"/>
      <c r="AA153" s="738" t="s">
        <v>332</v>
      </c>
      <c r="AB153" s="738"/>
      <c r="AC153" s="738"/>
      <c r="AD153" s="738"/>
      <c r="AE153" s="738"/>
      <c r="AF153" s="738"/>
      <c r="AG153" s="738"/>
      <c r="AH153" s="738"/>
      <c r="AI153" s="738"/>
      <c r="AJ153" s="738"/>
      <c r="AK153" s="738"/>
      <c r="AL153" s="738"/>
      <c r="AM153" s="29"/>
      <c r="AN153" s="24"/>
    </row>
    <row r="154" spans="1:40" s="18" customFormat="1" ht="185.25" customHeight="1">
      <c r="A154" s="666"/>
      <c r="B154" s="667"/>
      <c r="C154" s="667"/>
      <c r="D154" s="667"/>
      <c r="E154" s="667"/>
      <c r="F154" s="668"/>
      <c r="G154" s="752"/>
      <c r="H154" s="752"/>
      <c r="I154" s="754"/>
      <c r="J154" s="755"/>
      <c r="K154" s="754"/>
      <c r="L154" s="758"/>
      <c r="M154" s="755"/>
      <c r="N154" s="28"/>
      <c r="O154" s="41" t="s">
        <v>15</v>
      </c>
      <c r="P154" s="658" t="s">
        <v>444</v>
      </c>
      <c r="Q154" s="658"/>
      <c r="R154" s="658"/>
      <c r="S154" s="658"/>
      <c r="T154" s="658"/>
      <c r="U154" s="658"/>
      <c r="V154" s="658"/>
      <c r="W154" s="658"/>
      <c r="X154" s="658"/>
      <c r="Y154" s="658"/>
      <c r="Z154" s="658"/>
      <c r="AA154" s="658" t="s">
        <v>445</v>
      </c>
      <c r="AB154" s="658"/>
      <c r="AC154" s="658"/>
      <c r="AD154" s="658"/>
      <c r="AE154" s="658"/>
      <c r="AF154" s="658"/>
      <c r="AG154" s="658"/>
      <c r="AH154" s="658"/>
      <c r="AI154" s="658"/>
      <c r="AJ154" s="658"/>
      <c r="AK154" s="658"/>
      <c r="AL154" s="658"/>
      <c r="AM154" s="29"/>
      <c r="AN154" s="24"/>
    </row>
    <row r="155" spans="1:40" s="18" customFormat="1" ht="95.25" customHeight="1">
      <c r="A155" s="666"/>
      <c r="B155" s="667"/>
      <c r="C155" s="667"/>
      <c r="D155" s="667"/>
      <c r="E155" s="667"/>
      <c r="F155" s="668"/>
      <c r="G155" s="752"/>
      <c r="H155" s="752"/>
      <c r="I155" s="754"/>
      <c r="J155" s="755"/>
      <c r="K155" s="754"/>
      <c r="L155" s="758"/>
      <c r="M155" s="755"/>
      <c r="N155" s="28"/>
      <c r="O155" s="41" t="s">
        <v>16</v>
      </c>
      <c r="P155" s="658" t="s">
        <v>446</v>
      </c>
      <c r="Q155" s="658"/>
      <c r="R155" s="658"/>
      <c r="S155" s="658"/>
      <c r="T155" s="658"/>
      <c r="U155" s="658"/>
      <c r="V155" s="658"/>
      <c r="W155" s="658"/>
      <c r="X155" s="658"/>
      <c r="Y155" s="658"/>
      <c r="Z155" s="658"/>
      <c r="AA155" s="658" t="s">
        <v>447</v>
      </c>
      <c r="AB155" s="658"/>
      <c r="AC155" s="658"/>
      <c r="AD155" s="658"/>
      <c r="AE155" s="658"/>
      <c r="AF155" s="658"/>
      <c r="AG155" s="658"/>
      <c r="AH155" s="658"/>
      <c r="AI155" s="658"/>
      <c r="AJ155" s="658"/>
      <c r="AK155" s="658"/>
      <c r="AL155" s="658"/>
      <c r="AM155" s="29"/>
      <c r="AN155" s="24"/>
    </row>
    <row r="156" spans="1:40" s="18" customFormat="1" ht="77.25" customHeight="1">
      <c r="A156" s="666"/>
      <c r="B156" s="667"/>
      <c r="C156" s="667"/>
      <c r="D156" s="667"/>
      <c r="E156" s="667"/>
      <c r="F156" s="668"/>
      <c r="G156" s="752"/>
      <c r="H156" s="752"/>
      <c r="I156" s="754"/>
      <c r="J156" s="755"/>
      <c r="K156" s="754"/>
      <c r="L156" s="758"/>
      <c r="M156" s="755"/>
      <c r="N156" s="28"/>
      <c r="O156" s="41" t="s">
        <v>17</v>
      </c>
      <c r="P156" s="658" t="s">
        <v>448</v>
      </c>
      <c r="Q156" s="658"/>
      <c r="R156" s="658"/>
      <c r="S156" s="658"/>
      <c r="T156" s="658"/>
      <c r="U156" s="658"/>
      <c r="V156" s="658"/>
      <c r="W156" s="658"/>
      <c r="X156" s="658"/>
      <c r="Y156" s="658"/>
      <c r="Z156" s="658"/>
      <c r="AA156" s="658" t="s">
        <v>449</v>
      </c>
      <c r="AB156" s="658"/>
      <c r="AC156" s="658"/>
      <c r="AD156" s="658"/>
      <c r="AE156" s="658"/>
      <c r="AF156" s="658"/>
      <c r="AG156" s="658"/>
      <c r="AH156" s="658"/>
      <c r="AI156" s="658"/>
      <c r="AJ156" s="658"/>
      <c r="AK156" s="658"/>
      <c r="AL156" s="658"/>
      <c r="AM156" s="29"/>
      <c r="AN156" s="24"/>
    </row>
    <row r="157" spans="1:40" s="18" customFormat="1" ht="96" customHeight="1">
      <c r="A157" s="666"/>
      <c r="B157" s="667"/>
      <c r="C157" s="667"/>
      <c r="D157" s="667"/>
      <c r="E157" s="667"/>
      <c r="F157" s="668"/>
      <c r="G157" s="752"/>
      <c r="H157" s="752"/>
      <c r="I157" s="754"/>
      <c r="J157" s="755"/>
      <c r="K157" s="754"/>
      <c r="L157" s="758"/>
      <c r="M157" s="755"/>
      <c r="N157" s="28"/>
      <c r="O157" s="41" t="s">
        <v>18</v>
      </c>
      <c r="P157" s="658" t="s">
        <v>450</v>
      </c>
      <c r="Q157" s="658"/>
      <c r="R157" s="658"/>
      <c r="S157" s="658"/>
      <c r="T157" s="658"/>
      <c r="U157" s="658"/>
      <c r="V157" s="658"/>
      <c r="W157" s="658"/>
      <c r="X157" s="658"/>
      <c r="Y157" s="658"/>
      <c r="Z157" s="658"/>
      <c r="AA157" s="658" t="s">
        <v>451</v>
      </c>
      <c r="AB157" s="658"/>
      <c r="AC157" s="658"/>
      <c r="AD157" s="658"/>
      <c r="AE157" s="658"/>
      <c r="AF157" s="658"/>
      <c r="AG157" s="658"/>
      <c r="AH157" s="658"/>
      <c r="AI157" s="658"/>
      <c r="AJ157" s="658"/>
      <c r="AK157" s="658"/>
      <c r="AL157" s="658"/>
      <c r="AM157" s="29"/>
      <c r="AN157" s="24"/>
    </row>
    <row r="158" spans="1:40" s="18" customFormat="1" ht="72" customHeight="1">
      <c r="A158" s="666"/>
      <c r="B158" s="667"/>
      <c r="C158" s="667"/>
      <c r="D158" s="667"/>
      <c r="E158" s="667"/>
      <c r="F158" s="668"/>
      <c r="G158" s="752"/>
      <c r="H158" s="752"/>
      <c r="I158" s="754"/>
      <c r="J158" s="755"/>
      <c r="K158" s="754"/>
      <c r="L158" s="758"/>
      <c r="M158" s="755"/>
      <c r="N158" s="28"/>
      <c r="O158" s="41" t="s">
        <v>19</v>
      </c>
      <c r="P158" s="658" t="s">
        <v>452</v>
      </c>
      <c r="Q158" s="658"/>
      <c r="R158" s="658"/>
      <c r="S158" s="658"/>
      <c r="T158" s="658"/>
      <c r="U158" s="658"/>
      <c r="V158" s="658"/>
      <c r="W158" s="658"/>
      <c r="X158" s="658"/>
      <c r="Y158" s="658"/>
      <c r="Z158" s="658"/>
      <c r="AA158" s="658" t="s">
        <v>453</v>
      </c>
      <c r="AB158" s="658"/>
      <c r="AC158" s="658"/>
      <c r="AD158" s="658"/>
      <c r="AE158" s="658"/>
      <c r="AF158" s="658"/>
      <c r="AG158" s="658"/>
      <c r="AH158" s="658"/>
      <c r="AI158" s="658"/>
      <c r="AJ158" s="658"/>
      <c r="AK158" s="658"/>
      <c r="AL158" s="658"/>
      <c r="AM158" s="29"/>
      <c r="AN158" s="24"/>
    </row>
    <row r="159" spans="1:40" s="18" customFormat="1" ht="77.25" customHeight="1">
      <c r="A159" s="666"/>
      <c r="B159" s="667"/>
      <c r="C159" s="667"/>
      <c r="D159" s="667"/>
      <c r="E159" s="667"/>
      <c r="F159" s="668"/>
      <c r="G159" s="752"/>
      <c r="H159" s="752"/>
      <c r="I159" s="754"/>
      <c r="J159" s="755"/>
      <c r="K159" s="754"/>
      <c r="L159" s="758"/>
      <c r="M159" s="755"/>
      <c r="N159" s="28"/>
      <c r="O159" s="41" t="s">
        <v>343</v>
      </c>
      <c r="P159" s="658" t="s">
        <v>454</v>
      </c>
      <c r="Q159" s="658"/>
      <c r="R159" s="658"/>
      <c r="S159" s="658"/>
      <c r="T159" s="658"/>
      <c r="U159" s="658"/>
      <c r="V159" s="658"/>
      <c r="W159" s="658"/>
      <c r="X159" s="658"/>
      <c r="Y159" s="658"/>
      <c r="Z159" s="658"/>
      <c r="AA159" s="658" t="s">
        <v>453</v>
      </c>
      <c r="AB159" s="658"/>
      <c r="AC159" s="658"/>
      <c r="AD159" s="658"/>
      <c r="AE159" s="658"/>
      <c r="AF159" s="658"/>
      <c r="AG159" s="658"/>
      <c r="AH159" s="658"/>
      <c r="AI159" s="658"/>
      <c r="AJ159" s="658"/>
      <c r="AK159" s="658"/>
      <c r="AL159" s="658"/>
      <c r="AM159" s="29"/>
      <c r="AN159" s="24"/>
    </row>
    <row r="160" spans="1:40" s="18" customFormat="1" ht="102" customHeight="1">
      <c r="A160" s="666"/>
      <c r="B160" s="667"/>
      <c r="C160" s="667"/>
      <c r="D160" s="667"/>
      <c r="E160" s="667"/>
      <c r="F160" s="668"/>
      <c r="G160" s="752"/>
      <c r="H160" s="752"/>
      <c r="I160" s="754"/>
      <c r="J160" s="755"/>
      <c r="K160" s="754"/>
      <c r="L160" s="758"/>
      <c r="M160" s="755"/>
      <c r="N160" s="28"/>
      <c r="O160" s="41" t="s">
        <v>346</v>
      </c>
      <c r="P160" s="658" t="s">
        <v>454</v>
      </c>
      <c r="Q160" s="658"/>
      <c r="R160" s="658"/>
      <c r="S160" s="658"/>
      <c r="T160" s="658"/>
      <c r="U160" s="658"/>
      <c r="V160" s="658"/>
      <c r="W160" s="658"/>
      <c r="X160" s="658"/>
      <c r="Y160" s="658"/>
      <c r="Z160" s="658"/>
      <c r="AA160" s="658" t="s">
        <v>455</v>
      </c>
      <c r="AB160" s="658"/>
      <c r="AC160" s="658"/>
      <c r="AD160" s="658"/>
      <c r="AE160" s="658"/>
      <c r="AF160" s="658"/>
      <c r="AG160" s="658"/>
      <c r="AH160" s="658"/>
      <c r="AI160" s="658"/>
      <c r="AJ160" s="658"/>
      <c r="AK160" s="658"/>
      <c r="AL160" s="658"/>
      <c r="AM160" s="29"/>
      <c r="AN160" s="24" t="s">
        <v>152</v>
      </c>
    </row>
    <row r="161" spans="1:40" s="18" customFormat="1" ht="101.25" customHeight="1">
      <c r="A161" s="666"/>
      <c r="B161" s="667"/>
      <c r="C161" s="667"/>
      <c r="D161" s="667"/>
      <c r="E161" s="667"/>
      <c r="F161" s="668"/>
      <c r="G161" s="752"/>
      <c r="H161" s="752"/>
      <c r="I161" s="754"/>
      <c r="J161" s="755"/>
      <c r="K161" s="754"/>
      <c r="L161" s="758"/>
      <c r="M161" s="755"/>
      <c r="N161" s="28"/>
      <c r="O161" s="41" t="s">
        <v>349</v>
      </c>
      <c r="P161" s="658" t="s">
        <v>456</v>
      </c>
      <c r="Q161" s="658"/>
      <c r="R161" s="658"/>
      <c r="S161" s="658"/>
      <c r="T161" s="658"/>
      <c r="U161" s="658"/>
      <c r="V161" s="658"/>
      <c r="W161" s="658"/>
      <c r="X161" s="658"/>
      <c r="Y161" s="658"/>
      <c r="Z161" s="658"/>
      <c r="AA161" s="658" t="s">
        <v>457</v>
      </c>
      <c r="AB161" s="658"/>
      <c r="AC161" s="658"/>
      <c r="AD161" s="658"/>
      <c r="AE161" s="658"/>
      <c r="AF161" s="658"/>
      <c r="AG161" s="658"/>
      <c r="AH161" s="658"/>
      <c r="AI161" s="658"/>
      <c r="AJ161" s="658"/>
      <c r="AK161" s="658"/>
      <c r="AL161" s="658"/>
      <c r="AM161" s="29"/>
      <c r="AN161" s="24"/>
    </row>
    <row r="162" spans="1:40" s="18" customFormat="1" ht="120.75" customHeight="1">
      <c r="A162" s="666"/>
      <c r="B162" s="667"/>
      <c r="C162" s="667"/>
      <c r="D162" s="667"/>
      <c r="E162" s="667"/>
      <c r="F162" s="668"/>
      <c r="G162" s="752"/>
      <c r="H162" s="752"/>
      <c r="I162" s="754"/>
      <c r="J162" s="755"/>
      <c r="K162" s="754"/>
      <c r="L162" s="758"/>
      <c r="M162" s="755"/>
      <c r="N162" s="28"/>
      <c r="O162" s="41" t="s">
        <v>352</v>
      </c>
      <c r="P162" s="658" t="s">
        <v>458</v>
      </c>
      <c r="Q162" s="658"/>
      <c r="R162" s="658"/>
      <c r="S162" s="658"/>
      <c r="T162" s="658"/>
      <c r="U162" s="658"/>
      <c r="V162" s="658"/>
      <c r="W162" s="658"/>
      <c r="X162" s="658"/>
      <c r="Y162" s="658"/>
      <c r="Z162" s="658"/>
      <c r="AA162" s="658" t="s">
        <v>459</v>
      </c>
      <c r="AB162" s="658"/>
      <c r="AC162" s="658"/>
      <c r="AD162" s="658"/>
      <c r="AE162" s="658"/>
      <c r="AF162" s="658"/>
      <c r="AG162" s="658"/>
      <c r="AH162" s="658"/>
      <c r="AI162" s="658"/>
      <c r="AJ162" s="658"/>
      <c r="AK162" s="658"/>
      <c r="AL162" s="658"/>
      <c r="AM162" s="29"/>
      <c r="AN162" s="24"/>
    </row>
    <row r="163" spans="1:40" s="18" customFormat="1" ht="154.5" customHeight="1">
      <c r="A163" s="666"/>
      <c r="B163" s="667"/>
      <c r="C163" s="667"/>
      <c r="D163" s="667"/>
      <c r="E163" s="667"/>
      <c r="F163" s="668"/>
      <c r="G163" s="752"/>
      <c r="H163" s="752"/>
      <c r="I163" s="754"/>
      <c r="J163" s="755"/>
      <c r="K163" s="754"/>
      <c r="L163" s="758"/>
      <c r="M163" s="755"/>
      <c r="N163" s="28"/>
      <c r="O163" s="41" t="s">
        <v>355</v>
      </c>
      <c r="P163" s="658" t="s">
        <v>460</v>
      </c>
      <c r="Q163" s="658"/>
      <c r="R163" s="658"/>
      <c r="S163" s="658"/>
      <c r="T163" s="658"/>
      <c r="U163" s="658"/>
      <c r="V163" s="658"/>
      <c r="W163" s="658"/>
      <c r="X163" s="658"/>
      <c r="Y163" s="658"/>
      <c r="Z163" s="658"/>
      <c r="AA163" s="658" t="s">
        <v>461</v>
      </c>
      <c r="AB163" s="658"/>
      <c r="AC163" s="658"/>
      <c r="AD163" s="658"/>
      <c r="AE163" s="658"/>
      <c r="AF163" s="658"/>
      <c r="AG163" s="658"/>
      <c r="AH163" s="658"/>
      <c r="AI163" s="658"/>
      <c r="AJ163" s="658"/>
      <c r="AK163" s="658"/>
      <c r="AL163" s="658"/>
      <c r="AM163" s="29"/>
      <c r="AN163" s="24"/>
    </row>
    <row r="164" spans="1:40" s="18" customFormat="1" ht="60.75" customHeight="1">
      <c r="A164" s="666"/>
      <c r="B164" s="667"/>
      <c r="C164" s="667"/>
      <c r="D164" s="667"/>
      <c r="E164" s="667"/>
      <c r="F164" s="668"/>
      <c r="G164" s="752"/>
      <c r="H164" s="752"/>
      <c r="I164" s="754"/>
      <c r="J164" s="755"/>
      <c r="K164" s="754"/>
      <c r="L164" s="758"/>
      <c r="M164" s="755"/>
      <c r="N164" s="28"/>
      <c r="O164" s="41" t="s">
        <v>358</v>
      </c>
      <c r="P164" s="658" t="s">
        <v>462</v>
      </c>
      <c r="Q164" s="658"/>
      <c r="R164" s="658"/>
      <c r="S164" s="658"/>
      <c r="T164" s="658"/>
      <c r="U164" s="658"/>
      <c r="V164" s="658"/>
      <c r="W164" s="658"/>
      <c r="X164" s="658"/>
      <c r="Y164" s="658"/>
      <c r="Z164" s="658"/>
      <c r="AA164" s="658" t="s">
        <v>463</v>
      </c>
      <c r="AB164" s="658"/>
      <c r="AC164" s="658"/>
      <c r="AD164" s="658"/>
      <c r="AE164" s="658"/>
      <c r="AF164" s="658"/>
      <c r="AG164" s="658"/>
      <c r="AH164" s="658"/>
      <c r="AI164" s="658"/>
      <c r="AJ164" s="658"/>
      <c r="AK164" s="658"/>
      <c r="AL164" s="658"/>
      <c r="AM164" s="29"/>
      <c r="AN164" s="24"/>
    </row>
    <row r="165" spans="1:40" s="18" customFormat="1" ht="65.25" customHeight="1">
      <c r="A165" s="666"/>
      <c r="B165" s="667"/>
      <c r="C165" s="667"/>
      <c r="D165" s="667"/>
      <c r="E165" s="667"/>
      <c r="F165" s="668"/>
      <c r="G165" s="752"/>
      <c r="H165" s="752"/>
      <c r="I165" s="754"/>
      <c r="J165" s="755"/>
      <c r="K165" s="754"/>
      <c r="L165" s="758"/>
      <c r="M165" s="755"/>
      <c r="N165" s="28"/>
      <c r="O165" s="41" t="s">
        <v>361</v>
      </c>
      <c r="P165" s="658" t="s">
        <v>464</v>
      </c>
      <c r="Q165" s="658"/>
      <c r="R165" s="658"/>
      <c r="S165" s="658"/>
      <c r="T165" s="658"/>
      <c r="U165" s="658"/>
      <c r="V165" s="658"/>
      <c r="W165" s="658"/>
      <c r="X165" s="658"/>
      <c r="Y165" s="658"/>
      <c r="Z165" s="658"/>
      <c r="AA165" s="658" t="s">
        <v>457</v>
      </c>
      <c r="AB165" s="658"/>
      <c r="AC165" s="658"/>
      <c r="AD165" s="658"/>
      <c r="AE165" s="658"/>
      <c r="AF165" s="658"/>
      <c r="AG165" s="658"/>
      <c r="AH165" s="658"/>
      <c r="AI165" s="658"/>
      <c r="AJ165" s="658"/>
      <c r="AK165" s="658"/>
      <c r="AL165" s="658"/>
      <c r="AM165" s="29"/>
      <c r="AN165" s="24"/>
    </row>
    <row r="166" spans="1:40" s="18" customFormat="1" ht="126.75" customHeight="1">
      <c r="A166" s="666"/>
      <c r="B166" s="667"/>
      <c r="C166" s="667"/>
      <c r="D166" s="667"/>
      <c r="E166" s="667"/>
      <c r="F166" s="668"/>
      <c r="G166" s="752"/>
      <c r="H166" s="752"/>
      <c r="I166" s="754"/>
      <c r="J166" s="755"/>
      <c r="K166" s="754"/>
      <c r="L166" s="758"/>
      <c r="M166" s="755"/>
      <c r="N166" s="28"/>
      <c r="O166" s="41" t="s">
        <v>364</v>
      </c>
      <c r="P166" s="658" t="s">
        <v>465</v>
      </c>
      <c r="Q166" s="658"/>
      <c r="R166" s="658"/>
      <c r="S166" s="658"/>
      <c r="T166" s="658"/>
      <c r="U166" s="658"/>
      <c r="V166" s="658"/>
      <c r="W166" s="658"/>
      <c r="X166" s="658"/>
      <c r="Y166" s="658"/>
      <c r="Z166" s="658"/>
      <c r="AA166" s="658" t="s">
        <v>466</v>
      </c>
      <c r="AB166" s="658"/>
      <c r="AC166" s="658"/>
      <c r="AD166" s="658"/>
      <c r="AE166" s="658"/>
      <c r="AF166" s="658"/>
      <c r="AG166" s="658"/>
      <c r="AH166" s="658"/>
      <c r="AI166" s="658"/>
      <c r="AJ166" s="658"/>
      <c r="AK166" s="658"/>
      <c r="AL166" s="658"/>
      <c r="AM166" s="29"/>
      <c r="AN166" s="24"/>
    </row>
    <row r="167" spans="1:40" s="18" customFormat="1" ht="47.25" customHeight="1">
      <c r="A167" s="690"/>
      <c r="B167" s="691"/>
      <c r="C167" s="691"/>
      <c r="D167" s="691"/>
      <c r="E167" s="691"/>
      <c r="F167" s="692"/>
      <c r="G167" s="753"/>
      <c r="H167" s="753"/>
      <c r="I167" s="756"/>
      <c r="J167" s="757"/>
      <c r="K167" s="756"/>
      <c r="L167" s="759"/>
      <c r="M167" s="757"/>
      <c r="N167" s="30"/>
      <c r="O167" s="31"/>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3"/>
      <c r="AN167" s="24"/>
    </row>
    <row r="168" spans="1:40" s="18" customFormat="1" ht="69" customHeight="1">
      <c r="A168" s="749" t="s">
        <v>80</v>
      </c>
      <c r="B168" s="749"/>
      <c r="C168" s="749"/>
      <c r="D168" s="749"/>
      <c r="E168" s="749"/>
      <c r="F168" s="749"/>
      <c r="G168" s="682"/>
      <c r="H168" s="682"/>
      <c r="I168" s="683" t="s">
        <v>153</v>
      </c>
      <c r="J168" s="683"/>
      <c r="K168" s="684" t="s">
        <v>471</v>
      </c>
      <c r="L168" s="684"/>
      <c r="M168" s="684"/>
      <c r="N168" s="701" t="s">
        <v>472</v>
      </c>
      <c r="O168" s="750"/>
      <c r="P168" s="750"/>
      <c r="Q168" s="750"/>
      <c r="R168" s="750"/>
      <c r="S168" s="750"/>
      <c r="T168" s="750"/>
      <c r="U168" s="750"/>
      <c r="V168" s="750"/>
      <c r="W168" s="750"/>
      <c r="X168" s="750"/>
      <c r="Y168" s="750"/>
      <c r="Z168" s="750"/>
      <c r="AA168" s="750"/>
      <c r="AB168" s="750"/>
      <c r="AC168" s="750"/>
      <c r="AD168" s="750"/>
      <c r="AE168" s="750"/>
      <c r="AF168" s="750"/>
      <c r="AG168" s="750"/>
      <c r="AH168" s="750"/>
      <c r="AI168" s="750"/>
      <c r="AJ168" s="750"/>
      <c r="AK168" s="750"/>
      <c r="AL168" s="750"/>
      <c r="AM168" s="750"/>
      <c r="AN168" s="24"/>
    </row>
    <row r="169" spans="1:40" s="18" customFormat="1" ht="141" customHeight="1">
      <c r="A169" s="749"/>
      <c r="B169" s="749"/>
      <c r="C169" s="749"/>
      <c r="D169" s="749"/>
      <c r="E169" s="749"/>
      <c r="F169" s="749"/>
      <c r="G169" s="682"/>
      <c r="H169" s="682"/>
      <c r="I169" s="683"/>
      <c r="J169" s="683"/>
      <c r="K169" s="684"/>
      <c r="L169" s="684"/>
      <c r="M169" s="684"/>
      <c r="N169" s="701" t="s">
        <v>473</v>
      </c>
      <c r="O169" s="750"/>
      <c r="P169" s="750"/>
      <c r="Q169" s="750"/>
      <c r="R169" s="750"/>
      <c r="S169" s="750"/>
      <c r="T169" s="750"/>
      <c r="U169" s="750"/>
      <c r="V169" s="750"/>
      <c r="W169" s="750"/>
      <c r="X169" s="750"/>
      <c r="Y169" s="750"/>
      <c r="Z169" s="750"/>
      <c r="AA169" s="750"/>
      <c r="AB169" s="750"/>
      <c r="AC169" s="750"/>
      <c r="AD169" s="750"/>
      <c r="AE169" s="750"/>
      <c r="AF169" s="750"/>
      <c r="AG169" s="750"/>
      <c r="AH169" s="750"/>
      <c r="AI169" s="750"/>
      <c r="AJ169" s="750"/>
      <c r="AK169" s="750"/>
      <c r="AL169" s="750"/>
      <c r="AM169" s="750"/>
      <c r="AN169" s="24"/>
    </row>
    <row r="170" spans="1:40" s="18" customFormat="1" ht="39.75" customHeight="1">
      <c r="A170" s="749"/>
      <c r="B170" s="749"/>
      <c r="C170" s="749"/>
      <c r="D170" s="749"/>
      <c r="E170" s="749"/>
      <c r="F170" s="749"/>
      <c r="G170" s="682"/>
      <c r="H170" s="682"/>
      <c r="I170" s="683"/>
      <c r="J170" s="683"/>
      <c r="K170" s="684"/>
      <c r="L170" s="684"/>
      <c r="M170" s="684"/>
      <c r="N170" s="701" t="s">
        <v>474</v>
      </c>
      <c r="O170" s="750"/>
      <c r="P170" s="750"/>
      <c r="Q170" s="750"/>
      <c r="R170" s="750"/>
      <c r="S170" s="750"/>
      <c r="T170" s="750"/>
      <c r="U170" s="750"/>
      <c r="V170" s="750"/>
      <c r="W170" s="750"/>
      <c r="X170" s="750"/>
      <c r="Y170" s="750"/>
      <c r="Z170" s="750"/>
      <c r="AA170" s="750"/>
      <c r="AB170" s="750"/>
      <c r="AC170" s="750"/>
      <c r="AD170" s="750"/>
      <c r="AE170" s="750"/>
      <c r="AF170" s="750"/>
      <c r="AG170" s="750"/>
      <c r="AH170" s="750"/>
      <c r="AI170" s="750"/>
      <c r="AJ170" s="750"/>
      <c r="AK170" s="750"/>
      <c r="AL170" s="750"/>
      <c r="AM170" s="750"/>
      <c r="AN170" s="24"/>
    </row>
    <row r="171" spans="1:40" s="18" customFormat="1" ht="44.25" customHeight="1">
      <c r="A171" s="749"/>
      <c r="B171" s="749"/>
      <c r="C171" s="749"/>
      <c r="D171" s="749"/>
      <c r="E171" s="749"/>
      <c r="F171" s="749"/>
      <c r="G171" s="682"/>
      <c r="H171" s="682"/>
      <c r="I171" s="683"/>
      <c r="J171" s="683"/>
      <c r="K171" s="684"/>
      <c r="L171" s="684"/>
      <c r="M171" s="684"/>
      <c r="N171" s="37" t="s">
        <v>330</v>
      </c>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46"/>
      <c r="AN171" s="24"/>
    </row>
    <row r="172" spans="1:40" s="18" customFormat="1" ht="10.5" customHeight="1">
      <c r="A172" s="749"/>
      <c r="B172" s="749"/>
      <c r="C172" s="749"/>
      <c r="D172" s="749"/>
      <c r="E172" s="749"/>
      <c r="F172" s="749"/>
      <c r="G172" s="682"/>
      <c r="H172" s="682"/>
      <c r="I172" s="683"/>
      <c r="J172" s="683"/>
      <c r="K172" s="684"/>
      <c r="L172" s="684"/>
      <c r="M172" s="684"/>
      <c r="N172" s="28"/>
      <c r="O172" s="40"/>
      <c r="P172" s="735" t="s">
        <v>331</v>
      </c>
      <c r="Q172" s="736"/>
      <c r="R172" s="736"/>
      <c r="S172" s="736"/>
      <c r="T172" s="736"/>
      <c r="U172" s="736"/>
      <c r="V172" s="736"/>
      <c r="W172" s="736"/>
      <c r="X172" s="736"/>
      <c r="Y172" s="736"/>
      <c r="Z172" s="737"/>
      <c r="AA172" s="738" t="s">
        <v>332</v>
      </c>
      <c r="AB172" s="738"/>
      <c r="AC172" s="738"/>
      <c r="AD172" s="738"/>
      <c r="AE172" s="738"/>
      <c r="AF172" s="738"/>
      <c r="AG172" s="738"/>
      <c r="AH172" s="738"/>
      <c r="AI172" s="738"/>
      <c r="AJ172" s="738"/>
      <c r="AK172" s="738"/>
      <c r="AL172" s="738"/>
      <c r="AM172" s="29"/>
      <c r="AN172" s="24"/>
    </row>
    <row r="173" spans="1:40" s="18" customFormat="1" ht="166.5" customHeight="1">
      <c r="A173" s="749"/>
      <c r="B173" s="749"/>
      <c r="C173" s="749"/>
      <c r="D173" s="749"/>
      <c r="E173" s="749"/>
      <c r="F173" s="749"/>
      <c r="G173" s="682"/>
      <c r="H173" s="682"/>
      <c r="I173" s="683"/>
      <c r="J173" s="683"/>
      <c r="K173" s="684"/>
      <c r="L173" s="684"/>
      <c r="M173" s="684"/>
      <c r="N173" s="28"/>
      <c r="O173" s="41" t="s">
        <v>15</v>
      </c>
      <c r="P173" s="658" t="s">
        <v>475</v>
      </c>
      <c r="Q173" s="658"/>
      <c r="R173" s="658"/>
      <c r="S173" s="658"/>
      <c r="T173" s="658"/>
      <c r="U173" s="658"/>
      <c r="V173" s="658"/>
      <c r="W173" s="658"/>
      <c r="X173" s="658"/>
      <c r="Y173" s="658"/>
      <c r="Z173" s="658"/>
      <c r="AA173" s="658" t="s">
        <v>476</v>
      </c>
      <c r="AB173" s="658"/>
      <c r="AC173" s="658"/>
      <c r="AD173" s="658"/>
      <c r="AE173" s="658"/>
      <c r="AF173" s="658"/>
      <c r="AG173" s="658"/>
      <c r="AH173" s="658"/>
      <c r="AI173" s="658"/>
      <c r="AJ173" s="658"/>
      <c r="AK173" s="658"/>
      <c r="AL173" s="658"/>
      <c r="AM173" s="29"/>
      <c r="AN173" s="24"/>
    </row>
    <row r="174" spans="1:40" s="18" customFormat="1" ht="66.75" customHeight="1">
      <c r="A174" s="749"/>
      <c r="B174" s="749"/>
      <c r="C174" s="749"/>
      <c r="D174" s="749"/>
      <c r="E174" s="749"/>
      <c r="F174" s="749"/>
      <c r="G174" s="682"/>
      <c r="H174" s="682"/>
      <c r="I174" s="683"/>
      <c r="J174" s="683"/>
      <c r="K174" s="684"/>
      <c r="L174" s="684"/>
      <c r="M174" s="684"/>
      <c r="N174" s="28"/>
      <c r="O174" s="41" t="s">
        <v>16</v>
      </c>
      <c r="P174" s="658" t="s">
        <v>154</v>
      </c>
      <c r="Q174" s="658"/>
      <c r="R174" s="658"/>
      <c r="S174" s="658"/>
      <c r="T174" s="658"/>
      <c r="U174" s="658"/>
      <c r="V174" s="658"/>
      <c r="W174" s="658"/>
      <c r="X174" s="658"/>
      <c r="Y174" s="658"/>
      <c r="Z174" s="658"/>
      <c r="AA174" s="658" t="s">
        <v>477</v>
      </c>
      <c r="AB174" s="658"/>
      <c r="AC174" s="658"/>
      <c r="AD174" s="658"/>
      <c r="AE174" s="658"/>
      <c r="AF174" s="658"/>
      <c r="AG174" s="658"/>
      <c r="AH174" s="658"/>
      <c r="AI174" s="658"/>
      <c r="AJ174" s="658"/>
      <c r="AK174" s="658"/>
      <c r="AL174" s="658"/>
      <c r="AM174" s="29"/>
      <c r="AN174" s="24"/>
    </row>
    <row r="175" spans="1:40" s="18" customFormat="1" ht="21" customHeight="1">
      <c r="A175" s="749"/>
      <c r="B175" s="749"/>
      <c r="C175" s="749"/>
      <c r="D175" s="749"/>
      <c r="E175" s="749"/>
      <c r="F175" s="749"/>
      <c r="G175" s="682"/>
      <c r="H175" s="682"/>
      <c r="I175" s="683"/>
      <c r="J175" s="683"/>
      <c r="K175" s="684"/>
      <c r="L175" s="684"/>
      <c r="M175" s="684"/>
      <c r="N175" s="30"/>
      <c r="O175" s="31"/>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3"/>
      <c r="AN175" s="24"/>
    </row>
    <row r="176" spans="1:40" s="18" customFormat="1" ht="156.75" customHeight="1">
      <c r="A176" s="663" t="s">
        <v>275</v>
      </c>
      <c r="B176" s="664"/>
      <c r="C176" s="664"/>
      <c r="D176" s="664"/>
      <c r="E176" s="664"/>
      <c r="F176" s="665"/>
      <c r="G176" s="669" t="s">
        <v>236</v>
      </c>
      <c r="H176" s="669"/>
      <c r="I176" s="671" t="s">
        <v>153</v>
      </c>
      <c r="J176" s="672"/>
      <c r="K176" s="739" t="s">
        <v>478</v>
      </c>
      <c r="L176" s="740"/>
      <c r="M176" s="741"/>
      <c r="N176" s="745" t="s">
        <v>774</v>
      </c>
      <c r="O176" s="659"/>
      <c r="P176" s="659"/>
      <c r="Q176" s="659"/>
      <c r="R176" s="659"/>
      <c r="S176" s="659"/>
      <c r="T176" s="659"/>
      <c r="U176" s="659"/>
      <c r="V176" s="659"/>
      <c r="W176" s="659"/>
      <c r="X176" s="659"/>
      <c r="Y176" s="659"/>
      <c r="Z176" s="659"/>
      <c r="AA176" s="659"/>
      <c r="AB176" s="659"/>
      <c r="AC176" s="659"/>
      <c r="AD176" s="659"/>
      <c r="AE176" s="659"/>
      <c r="AF176" s="659"/>
      <c r="AG176" s="659"/>
      <c r="AH176" s="659"/>
      <c r="AI176" s="659"/>
      <c r="AJ176" s="659"/>
      <c r="AK176" s="659"/>
      <c r="AL176" s="659"/>
      <c r="AM176" s="659"/>
      <c r="AN176" s="24"/>
    </row>
    <row r="177" spans="1:40" s="18" customFormat="1" ht="59.25" customHeight="1">
      <c r="A177" s="666"/>
      <c r="B177" s="667"/>
      <c r="C177" s="667"/>
      <c r="D177" s="667"/>
      <c r="E177" s="667"/>
      <c r="F177" s="668"/>
      <c r="G177" s="670"/>
      <c r="H177" s="670"/>
      <c r="I177" s="673"/>
      <c r="J177" s="674"/>
      <c r="K177" s="769"/>
      <c r="L177" s="770"/>
      <c r="M177" s="771"/>
      <c r="N177" s="766" t="s">
        <v>479</v>
      </c>
      <c r="O177" s="761"/>
      <c r="P177" s="761"/>
      <c r="Q177" s="761"/>
      <c r="R177" s="761"/>
      <c r="S177" s="761"/>
      <c r="T177" s="761"/>
      <c r="U177" s="761"/>
      <c r="V177" s="761"/>
      <c r="W177" s="761"/>
      <c r="X177" s="761"/>
      <c r="Y177" s="761"/>
      <c r="Z177" s="761"/>
      <c r="AA177" s="761"/>
      <c r="AB177" s="761"/>
      <c r="AC177" s="761"/>
      <c r="AD177" s="761"/>
      <c r="AE177" s="761"/>
      <c r="AF177" s="761"/>
      <c r="AG177" s="761"/>
      <c r="AH177" s="761"/>
      <c r="AI177" s="761"/>
      <c r="AJ177" s="761"/>
      <c r="AK177" s="761"/>
      <c r="AL177" s="761"/>
      <c r="AM177" s="762"/>
      <c r="AN177" s="24"/>
    </row>
    <row r="178" spans="1:40" s="18" customFormat="1" ht="210.75" customHeight="1">
      <c r="A178" s="666"/>
      <c r="B178" s="667"/>
      <c r="C178" s="667"/>
      <c r="D178" s="667"/>
      <c r="E178" s="667"/>
      <c r="F178" s="668"/>
      <c r="G178" s="670"/>
      <c r="H178" s="670"/>
      <c r="I178" s="673"/>
      <c r="J178" s="674"/>
      <c r="K178" s="769"/>
      <c r="L178" s="770"/>
      <c r="M178" s="771"/>
      <c r="N178" s="746" t="s">
        <v>480</v>
      </c>
      <c r="O178" s="772"/>
      <c r="P178" s="772"/>
      <c r="Q178" s="772"/>
      <c r="R178" s="772"/>
      <c r="S178" s="772"/>
      <c r="T178" s="772"/>
      <c r="U178" s="772"/>
      <c r="V178" s="772"/>
      <c r="W178" s="772"/>
      <c r="X178" s="772"/>
      <c r="Y178" s="772"/>
      <c r="Z178" s="772"/>
      <c r="AA178" s="772"/>
      <c r="AB178" s="772"/>
      <c r="AC178" s="772"/>
      <c r="AD178" s="772"/>
      <c r="AE178" s="772"/>
      <c r="AF178" s="772"/>
      <c r="AG178" s="772"/>
      <c r="AH178" s="772"/>
      <c r="AI178" s="772"/>
      <c r="AJ178" s="772"/>
      <c r="AK178" s="772"/>
      <c r="AL178" s="772"/>
      <c r="AM178" s="773"/>
      <c r="AN178" s="24"/>
    </row>
    <row r="179" spans="1:40" s="18" customFormat="1" ht="10.5" customHeight="1">
      <c r="A179" s="666"/>
      <c r="B179" s="667"/>
      <c r="C179" s="667"/>
      <c r="D179" s="667"/>
      <c r="E179" s="667"/>
      <c r="F179" s="668"/>
      <c r="G179" s="670"/>
      <c r="H179" s="670"/>
      <c r="I179" s="673"/>
      <c r="J179" s="674"/>
      <c r="K179" s="769"/>
      <c r="L179" s="770"/>
      <c r="M179" s="771"/>
      <c r="N179" s="37" t="s">
        <v>330</v>
      </c>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9"/>
      <c r="AN179" s="24"/>
    </row>
    <row r="180" spans="1:40" s="18" customFormat="1" ht="25.5" customHeight="1">
      <c r="A180" s="666"/>
      <c r="B180" s="667"/>
      <c r="C180" s="667"/>
      <c r="D180" s="667"/>
      <c r="E180" s="667"/>
      <c r="F180" s="668"/>
      <c r="G180" s="670"/>
      <c r="H180" s="670"/>
      <c r="I180" s="673"/>
      <c r="J180" s="674"/>
      <c r="K180" s="769"/>
      <c r="L180" s="770"/>
      <c r="M180" s="771"/>
      <c r="N180" s="28"/>
      <c r="O180" s="40"/>
      <c r="P180" s="763" t="s">
        <v>331</v>
      </c>
      <c r="Q180" s="764"/>
      <c r="R180" s="764"/>
      <c r="S180" s="764"/>
      <c r="T180" s="764"/>
      <c r="U180" s="764"/>
      <c r="V180" s="764"/>
      <c r="W180" s="764"/>
      <c r="X180" s="764"/>
      <c r="Y180" s="764"/>
      <c r="Z180" s="765"/>
      <c r="AA180" s="763" t="s">
        <v>332</v>
      </c>
      <c r="AB180" s="764"/>
      <c r="AC180" s="764"/>
      <c r="AD180" s="764"/>
      <c r="AE180" s="764"/>
      <c r="AF180" s="764"/>
      <c r="AG180" s="764"/>
      <c r="AH180" s="764"/>
      <c r="AI180" s="764"/>
      <c r="AJ180" s="764"/>
      <c r="AK180" s="764"/>
      <c r="AL180" s="765"/>
      <c r="AM180" s="29"/>
      <c r="AN180" s="24"/>
    </row>
    <row r="181" spans="1:40" s="18" customFormat="1" ht="172.5" customHeight="1">
      <c r="A181" s="666"/>
      <c r="B181" s="667"/>
      <c r="C181" s="667"/>
      <c r="D181" s="667"/>
      <c r="E181" s="667"/>
      <c r="F181" s="668"/>
      <c r="G181" s="670"/>
      <c r="H181" s="670"/>
      <c r="I181" s="673"/>
      <c r="J181" s="674"/>
      <c r="K181" s="769"/>
      <c r="L181" s="770"/>
      <c r="M181" s="771"/>
      <c r="N181" s="28"/>
      <c r="O181" s="41" t="s">
        <v>15</v>
      </c>
      <c r="P181" s="766" t="s">
        <v>481</v>
      </c>
      <c r="Q181" s="767"/>
      <c r="R181" s="767"/>
      <c r="S181" s="767"/>
      <c r="T181" s="767"/>
      <c r="U181" s="767"/>
      <c r="V181" s="767"/>
      <c r="W181" s="767"/>
      <c r="X181" s="767"/>
      <c r="Y181" s="767"/>
      <c r="Z181" s="768"/>
      <c r="AA181" s="766" t="s">
        <v>482</v>
      </c>
      <c r="AB181" s="767"/>
      <c r="AC181" s="767"/>
      <c r="AD181" s="767"/>
      <c r="AE181" s="767"/>
      <c r="AF181" s="767"/>
      <c r="AG181" s="767"/>
      <c r="AH181" s="767"/>
      <c r="AI181" s="767"/>
      <c r="AJ181" s="767"/>
      <c r="AK181" s="767"/>
      <c r="AL181" s="768"/>
      <c r="AM181" s="29"/>
      <c r="AN181" s="24"/>
    </row>
    <row r="182" spans="1:40" s="18" customFormat="1" ht="15" customHeight="1">
      <c r="A182" s="690"/>
      <c r="B182" s="691"/>
      <c r="C182" s="691"/>
      <c r="D182" s="691"/>
      <c r="E182" s="691"/>
      <c r="F182" s="692"/>
      <c r="G182" s="693"/>
      <c r="H182" s="693"/>
      <c r="I182" s="694"/>
      <c r="J182" s="695"/>
      <c r="K182" s="742"/>
      <c r="L182" s="743"/>
      <c r="M182" s="744"/>
      <c r="N182" s="30"/>
      <c r="O182" s="31"/>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3"/>
      <c r="AN182" s="24"/>
    </row>
    <row r="183" spans="1:40" s="18" customFormat="1" ht="154.5" customHeight="1">
      <c r="A183" s="663" t="s">
        <v>274</v>
      </c>
      <c r="B183" s="664"/>
      <c r="C183" s="664"/>
      <c r="D183" s="664"/>
      <c r="E183" s="664"/>
      <c r="F183" s="665"/>
      <c r="G183" s="669" t="s">
        <v>236</v>
      </c>
      <c r="H183" s="669"/>
      <c r="I183" s="671" t="s">
        <v>153</v>
      </c>
      <c r="J183" s="672"/>
      <c r="K183" s="739" t="s">
        <v>483</v>
      </c>
      <c r="L183" s="740"/>
      <c r="M183" s="741"/>
      <c r="N183" s="745" t="s">
        <v>484</v>
      </c>
      <c r="O183" s="659"/>
      <c r="P183" s="659"/>
      <c r="Q183" s="659"/>
      <c r="R183" s="659"/>
      <c r="S183" s="659"/>
      <c r="T183" s="659"/>
      <c r="U183" s="659"/>
      <c r="V183" s="659"/>
      <c r="W183" s="659"/>
      <c r="X183" s="659"/>
      <c r="Y183" s="659"/>
      <c r="Z183" s="659"/>
      <c r="AA183" s="659"/>
      <c r="AB183" s="659"/>
      <c r="AC183" s="659"/>
      <c r="AD183" s="659"/>
      <c r="AE183" s="659"/>
      <c r="AF183" s="659"/>
      <c r="AG183" s="659"/>
      <c r="AH183" s="659"/>
      <c r="AI183" s="659"/>
      <c r="AJ183" s="659"/>
      <c r="AK183" s="659"/>
      <c r="AL183" s="659"/>
      <c r="AM183" s="659"/>
      <c r="AN183" s="24"/>
    </row>
    <row r="184" spans="1:40" s="18" customFormat="1" ht="66" customHeight="1">
      <c r="A184" s="666"/>
      <c r="B184" s="667"/>
      <c r="C184" s="667"/>
      <c r="D184" s="667"/>
      <c r="E184" s="667"/>
      <c r="F184" s="668"/>
      <c r="G184" s="670"/>
      <c r="H184" s="670"/>
      <c r="I184" s="673"/>
      <c r="J184" s="674"/>
      <c r="K184" s="769"/>
      <c r="L184" s="770"/>
      <c r="M184" s="771"/>
      <c r="N184" s="746" t="s">
        <v>485</v>
      </c>
      <c r="O184" s="761"/>
      <c r="P184" s="761"/>
      <c r="Q184" s="761"/>
      <c r="R184" s="761"/>
      <c r="S184" s="761"/>
      <c r="T184" s="761"/>
      <c r="U184" s="761"/>
      <c r="V184" s="761"/>
      <c r="W184" s="761"/>
      <c r="X184" s="761"/>
      <c r="Y184" s="761"/>
      <c r="Z184" s="761"/>
      <c r="AA184" s="761"/>
      <c r="AB184" s="761"/>
      <c r="AC184" s="761"/>
      <c r="AD184" s="761"/>
      <c r="AE184" s="761"/>
      <c r="AF184" s="761"/>
      <c r="AG184" s="761"/>
      <c r="AH184" s="761"/>
      <c r="AI184" s="761"/>
      <c r="AJ184" s="761"/>
      <c r="AK184" s="761"/>
      <c r="AL184" s="761"/>
      <c r="AM184" s="762"/>
      <c r="AN184" s="24"/>
    </row>
    <row r="185" spans="1:40" s="18" customFormat="1" ht="79.5" customHeight="1">
      <c r="A185" s="666"/>
      <c r="B185" s="667"/>
      <c r="C185" s="667"/>
      <c r="D185" s="667"/>
      <c r="E185" s="667"/>
      <c r="F185" s="668"/>
      <c r="G185" s="752"/>
      <c r="H185" s="752"/>
      <c r="I185" s="754"/>
      <c r="J185" s="755"/>
      <c r="K185" s="754"/>
      <c r="L185" s="758"/>
      <c r="M185" s="755"/>
      <c r="N185" s="746" t="s">
        <v>486</v>
      </c>
      <c r="O185" s="747"/>
      <c r="P185" s="747"/>
      <c r="Q185" s="747"/>
      <c r="R185" s="747"/>
      <c r="S185" s="747"/>
      <c r="T185" s="747"/>
      <c r="U185" s="747"/>
      <c r="V185" s="747"/>
      <c r="W185" s="747"/>
      <c r="X185" s="747"/>
      <c r="Y185" s="747"/>
      <c r="Z185" s="747"/>
      <c r="AA185" s="747"/>
      <c r="AB185" s="747"/>
      <c r="AC185" s="747"/>
      <c r="AD185" s="747"/>
      <c r="AE185" s="747"/>
      <c r="AF185" s="747"/>
      <c r="AG185" s="747"/>
      <c r="AH185" s="747"/>
      <c r="AI185" s="747"/>
      <c r="AJ185" s="747"/>
      <c r="AK185" s="747"/>
      <c r="AL185" s="747"/>
      <c r="AM185" s="748"/>
      <c r="AN185" s="24"/>
    </row>
    <row r="186" spans="1:40" s="18" customFormat="1" ht="29.25" customHeight="1">
      <c r="A186" s="666"/>
      <c r="B186" s="667"/>
      <c r="C186" s="667"/>
      <c r="D186" s="667"/>
      <c r="E186" s="667"/>
      <c r="F186" s="668"/>
      <c r="G186" s="752"/>
      <c r="H186" s="752"/>
      <c r="I186" s="754"/>
      <c r="J186" s="755"/>
      <c r="K186" s="754"/>
      <c r="L186" s="758"/>
      <c r="M186" s="755"/>
      <c r="N186" s="37" t="s">
        <v>330</v>
      </c>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9"/>
      <c r="AN186" s="24"/>
    </row>
    <row r="187" spans="1:40" s="18" customFormat="1" ht="10.5" customHeight="1">
      <c r="A187" s="666"/>
      <c r="B187" s="667"/>
      <c r="C187" s="667"/>
      <c r="D187" s="667"/>
      <c r="E187" s="667"/>
      <c r="F187" s="668"/>
      <c r="G187" s="752"/>
      <c r="H187" s="752"/>
      <c r="I187" s="754"/>
      <c r="J187" s="755"/>
      <c r="K187" s="754"/>
      <c r="L187" s="758"/>
      <c r="M187" s="755"/>
      <c r="N187" s="28"/>
      <c r="O187" s="40"/>
      <c r="P187" s="763" t="s">
        <v>331</v>
      </c>
      <c r="Q187" s="764"/>
      <c r="R187" s="764"/>
      <c r="S187" s="764"/>
      <c r="T187" s="764"/>
      <c r="U187" s="764"/>
      <c r="V187" s="764"/>
      <c r="W187" s="764"/>
      <c r="X187" s="764"/>
      <c r="Y187" s="764"/>
      <c r="Z187" s="765"/>
      <c r="AA187" s="763" t="s">
        <v>332</v>
      </c>
      <c r="AB187" s="764"/>
      <c r="AC187" s="764"/>
      <c r="AD187" s="764"/>
      <c r="AE187" s="764"/>
      <c r="AF187" s="764"/>
      <c r="AG187" s="764"/>
      <c r="AH187" s="764"/>
      <c r="AI187" s="764"/>
      <c r="AJ187" s="764"/>
      <c r="AK187" s="764"/>
      <c r="AL187" s="765"/>
      <c r="AM187" s="29"/>
      <c r="AN187" s="24"/>
    </row>
    <row r="188" spans="1:40" s="18" customFormat="1" ht="189.75" customHeight="1">
      <c r="A188" s="666"/>
      <c r="B188" s="667"/>
      <c r="C188" s="667"/>
      <c r="D188" s="667"/>
      <c r="E188" s="667"/>
      <c r="F188" s="668"/>
      <c r="G188" s="752"/>
      <c r="H188" s="752"/>
      <c r="I188" s="754"/>
      <c r="J188" s="755"/>
      <c r="K188" s="754"/>
      <c r="L188" s="758"/>
      <c r="M188" s="755"/>
      <c r="N188" s="28"/>
      <c r="O188" s="41" t="s">
        <v>15</v>
      </c>
      <c r="P188" s="766" t="s">
        <v>487</v>
      </c>
      <c r="Q188" s="767"/>
      <c r="R188" s="767"/>
      <c r="S188" s="767"/>
      <c r="T188" s="767"/>
      <c r="U188" s="767"/>
      <c r="V188" s="767"/>
      <c r="W188" s="767"/>
      <c r="X188" s="767"/>
      <c r="Y188" s="767"/>
      <c r="Z188" s="768"/>
      <c r="AA188" s="766" t="s">
        <v>488</v>
      </c>
      <c r="AB188" s="767"/>
      <c r="AC188" s="767"/>
      <c r="AD188" s="767"/>
      <c r="AE188" s="767"/>
      <c r="AF188" s="767"/>
      <c r="AG188" s="767"/>
      <c r="AH188" s="767"/>
      <c r="AI188" s="767"/>
      <c r="AJ188" s="767"/>
      <c r="AK188" s="767"/>
      <c r="AL188" s="768"/>
      <c r="AM188" s="29"/>
      <c r="AN188" s="24"/>
    </row>
    <row r="189" spans="1:40" s="18" customFormat="1" ht="165" customHeight="1">
      <c r="A189" s="666"/>
      <c r="B189" s="667"/>
      <c r="C189" s="667"/>
      <c r="D189" s="667"/>
      <c r="E189" s="667"/>
      <c r="F189" s="668"/>
      <c r="G189" s="752"/>
      <c r="H189" s="752"/>
      <c r="I189" s="754"/>
      <c r="J189" s="755"/>
      <c r="K189" s="754"/>
      <c r="L189" s="758"/>
      <c r="M189" s="755"/>
      <c r="N189" s="28"/>
      <c r="O189" s="41" t="s">
        <v>16</v>
      </c>
      <c r="P189" s="766" t="s">
        <v>489</v>
      </c>
      <c r="Q189" s="767"/>
      <c r="R189" s="767"/>
      <c r="S189" s="767"/>
      <c r="T189" s="767"/>
      <c r="U189" s="767"/>
      <c r="V189" s="767"/>
      <c r="W189" s="767"/>
      <c r="X189" s="767"/>
      <c r="Y189" s="767"/>
      <c r="Z189" s="768"/>
      <c r="AA189" s="766" t="s">
        <v>490</v>
      </c>
      <c r="AB189" s="767"/>
      <c r="AC189" s="767"/>
      <c r="AD189" s="767"/>
      <c r="AE189" s="767"/>
      <c r="AF189" s="767"/>
      <c r="AG189" s="767"/>
      <c r="AH189" s="767"/>
      <c r="AI189" s="767"/>
      <c r="AJ189" s="767"/>
      <c r="AK189" s="767"/>
      <c r="AL189" s="768"/>
      <c r="AM189" s="29"/>
      <c r="AN189" s="24"/>
    </row>
    <row r="190" spans="1:40" s="18" customFormat="1" ht="17.25" customHeight="1">
      <c r="A190" s="690"/>
      <c r="B190" s="691"/>
      <c r="C190" s="691"/>
      <c r="D190" s="691"/>
      <c r="E190" s="691"/>
      <c r="F190" s="692"/>
      <c r="G190" s="753"/>
      <c r="H190" s="753"/>
      <c r="I190" s="756"/>
      <c r="J190" s="757"/>
      <c r="K190" s="756"/>
      <c r="L190" s="759"/>
      <c r="M190" s="757"/>
      <c r="N190" s="30"/>
      <c r="O190" s="31"/>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3"/>
      <c r="AN190" s="24"/>
    </row>
    <row r="191" spans="1:40" s="18" customFormat="1" ht="87.75" customHeight="1">
      <c r="A191" s="663" t="s">
        <v>491</v>
      </c>
      <c r="B191" s="664"/>
      <c r="C191" s="664"/>
      <c r="D191" s="664"/>
      <c r="E191" s="664"/>
      <c r="F191" s="665"/>
      <c r="G191" s="669" t="s">
        <v>236</v>
      </c>
      <c r="H191" s="669"/>
      <c r="I191" s="671" t="s">
        <v>153</v>
      </c>
      <c r="J191" s="672"/>
      <c r="K191" s="739" t="s">
        <v>492</v>
      </c>
      <c r="L191" s="740"/>
      <c r="M191" s="741"/>
      <c r="N191" s="745" t="s">
        <v>493</v>
      </c>
      <c r="O191" s="659"/>
      <c r="P191" s="659"/>
      <c r="Q191" s="659"/>
      <c r="R191" s="659"/>
      <c r="S191" s="659"/>
      <c r="T191" s="659"/>
      <c r="U191" s="659"/>
      <c r="V191" s="659"/>
      <c r="W191" s="659"/>
      <c r="X191" s="659"/>
      <c r="Y191" s="659"/>
      <c r="Z191" s="659"/>
      <c r="AA191" s="659"/>
      <c r="AB191" s="659"/>
      <c r="AC191" s="659"/>
      <c r="AD191" s="659"/>
      <c r="AE191" s="659"/>
      <c r="AF191" s="659"/>
      <c r="AG191" s="659"/>
      <c r="AH191" s="659"/>
      <c r="AI191" s="659"/>
      <c r="AJ191" s="659"/>
      <c r="AK191" s="659"/>
      <c r="AL191" s="659"/>
      <c r="AM191" s="659"/>
      <c r="AN191" s="24"/>
    </row>
    <row r="192" spans="1:40" s="18" customFormat="1" ht="146.25" customHeight="1">
      <c r="A192" s="666"/>
      <c r="B192" s="667"/>
      <c r="C192" s="667"/>
      <c r="D192" s="667"/>
      <c r="E192" s="667"/>
      <c r="F192" s="668"/>
      <c r="G192" s="752"/>
      <c r="H192" s="752"/>
      <c r="I192" s="754"/>
      <c r="J192" s="755"/>
      <c r="K192" s="754"/>
      <c r="L192" s="758"/>
      <c r="M192" s="755"/>
      <c r="N192" s="746" t="s">
        <v>494</v>
      </c>
      <c r="O192" s="761"/>
      <c r="P192" s="761"/>
      <c r="Q192" s="761"/>
      <c r="R192" s="761"/>
      <c r="S192" s="761"/>
      <c r="T192" s="761"/>
      <c r="U192" s="761"/>
      <c r="V192" s="761"/>
      <c r="W192" s="761"/>
      <c r="X192" s="761"/>
      <c r="Y192" s="761"/>
      <c r="Z192" s="761"/>
      <c r="AA192" s="761"/>
      <c r="AB192" s="761"/>
      <c r="AC192" s="761"/>
      <c r="AD192" s="761"/>
      <c r="AE192" s="761"/>
      <c r="AF192" s="761"/>
      <c r="AG192" s="761"/>
      <c r="AH192" s="761"/>
      <c r="AI192" s="761"/>
      <c r="AJ192" s="761"/>
      <c r="AK192" s="761"/>
      <c r="AL192" s="761"/>
      <c r="AM192" s="762"/>
      <c r="AN192" s="24"/>
    </row>
    <row r="193" spans="1:40" s="18" customFormat="1" ht="10.5" customHeight="1">
      <c r="A193" s="666"/>
      <c r="B193" s="667"/>
      <c r="C193" s="667"/>
      <c r="D193" s="667"/>
      <c r="E193" s="667"/>
      <c r="F193" s="668"/>
      <c r="G193" s="752"/>
      <c r="H193" s="752"/>
      <c r="I193" s="754"/>
      <c r="J193" s="755"/>
      <c r="K193" s="754"/>
      <c r="L193" s="758"/>
      <c r="M193" s="755"/>
      <c r="N193" s="37" t="s">
        <v>330</v>
      </c>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46"/>
      <c r="AN193" s="24"/>
    </row>
    <row r="194" spans="1:40" s="18" customFormat="1" ht="18" customHeight="1">
      <c r="A194" s="666"/>
      <c r="B194" s="667"/>
      <c r="C194" s="667"/>
      <c r="D194" s="667"/>
      <c r="E194" s="667"/>
      <c r="F194" s="668"/>
      <c r="G194" s="752"/>
      <c r="H194" s="752"/>
      <c r="I194" s="754"/>
      <c r="J194" s="755"/>
      <c r="K194" s="754"/>
      <c r="L194" s="758"/>
      <c r="M194" s="755"/>
      <c r="N194" s="28"/>
      <c r="O194" s="40"/>
      <c r="P194" s="735" t="s">
        <v>331</v>
      </c>
      <c r="Q194" s="736"/>
      <c r="R194" s="736"/>
      <c r="S194" s="736"/>
      <c r="T194" s="736"/>
      <c r="U194" s="736"/>
      <c r="V194" s="736"/>
      <c r="W194" s="736"/>
      <c r="X194" s="736"/>
      <c r="Y194" s="736"/>
      <c r="Z194" s="737"/>
      <c r="AA194" s="738" t="s">
        <v>332</v>
      </c>
      <c r="AB194" s="738"/>
      <c r="AC194" s="738"/>
      <c r="AD194" s="738"/>
      <c r="AE194" s="738"/>
      <c r="AF194" s="738"/>
      <c r="AG194" s="738"/>
      <c r="AH194" s="738"/>
      <c r="AI194" s="738"/>
      <c r="AJ194" s="738"/>
      <c r="AK194" s="738"/>
      <c r="AL194" s="738"/>
      <c r="AM194" s="29"/>
      <c r="AN194" s="24"/>
    </row>
    <row r="195" spans="1:40" s="18" customFormat="1" ht="84" customHeight="1">
      <c r="A195" s="666"/>
      <c r="B195" s="667"/>
      <c r="C195" s="667"/>
      <c r="D195" s="667"/>
      <c r="E195" s="667"/>
      <c r="F195" s="668"/>
      <c r="G195" s="752"/>
      <c r="H195" s="752"/>
      <c r="I195" s="754"/>
      <c r="J195" s="755"/>
      <c r="K195" s="754"/>
      <c r="L195" s="758"/>
      <c r="M195" s="755"/>
      <c r="N195" s="28"/>
      <c r="O195" s="41"/>
      <c r="P195" s="658" t="s">
        <v>495</v>
      </c>
      <c r="Q195" s="658"/>
      <c r="R195" s="658"/>
      <c r="S195" s="658"/>
      <c r="T195" s="658"/>
      <c r="U195" s="658"/>
      <c r="V195" s="658"/>
      <c r="W195" s="658"/>
      <c r="X195" s="658"/>
      <c r="Y195" s="658"/>
      <c r="Z195" s="658"/>
      <c r="AA195" s="658" t="s">
        <v>496</v>
      </c>
      <c r="AB195" s="658"/>
      <c r="AC195" s="658"/>
      <c r="AD195" s="658"/>
      <c r="AE195" s="658"/>
      <c r="AF195" s="658"/>
      <c r="AG195" s="658"/>
      <c r="AH195" s="658"/>
      <c r="AI195" s="658"/>
      <c r="AJ195" s="658"/>
      <c r="AK195" s="658"/>
      <c r="AL195" s="658"/>
      <c r="AM195" s="29"/>
      <c r="AN195" s="24"/>
    </row>
    <row r="196" spans="1:40" s="18" customFormat="1" ht="17.25" customHeight="1">
      <c r="A196" s="690"/>
      <c r="B196" s="691"/>
      <c r="C196" s="691"/>
      <c r="D196" s="691"/>
      <c r="E196" s="691"/>
      <c r="F196" s="692"/>
      <c r="G196" s="753"/>
      <c r="H196" s="753"/>
      <c r="I196" s="756"/>
      <c r="J196" s="757"/>
      <c r="K196" s="756"/>
      <c r="L196" s="759"/>
      <c r="M196" s="757"/>
      <c r="N196" s="30"/>
      <c r="O196" s="31"/>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3"/>
      <c r="AN196" s="24"/>
    </row>
    <row r="197" spans="1:40" s="18" customFormat="1" ht="93.75" customHeight="1">
      <c r="A197" s="663" t="s">
        <v>497</v>
      </c>
      <c r="B197" s="664"/>
      <c r="C197" s="664"/>
      <c r="D197" s="664"/>
      <c r="E197" s="664"/>
      <c r="F197" s="665"/>
      <c r="G197" s="669" t="s">
        <v>236</v>
      </c>
      <c r="H197" s="669"/>
      <c r="I197" s="671" t="s">
        <v>153</v>
      </c>
      <c r="J197" s="672"/>
      <c r="K197" s="739" t="s">
        <v>498</v>
      </c>
      <c r="L197" s="740"/>
      <c r="M197" s="741"/>
      <c r="N197" s="745" t="s">
        <v>493</v>
      </c>
      <c r="O197" s="659"/>
      <c r="P197" s="659"/>
      <c r="Q197" s="659"/>
      <c r="R197" s="659"/>
      <c r="S197" s="659"/>
      <c r="T197" s="659"/>
      <c r="U197" s="659"/>
      <c r="V197" s="659"/>
      <c r="W197" s="659"/>
      <c r="X197" s="659"/>
      <c r="Y197" s="659"/>
      <c r="Z197" s="659"/>
      <c r="AA197" s="659"/>
      <c r="AB197" s="659"/>
      <c r="AC197" s="659"/>
      <c r="AD197" s="659"/>
      <c r="AE197" s="659"/>
      <c r="AF197" s="659"/>
      <c r="AG197" s="659"/>
      <c r="AH197" s="659"/>
      <c r="AI197" s="659"/>
      <c r="AJ197" s="659"/>
      <c r="AK197" s="659"/>
      <c r="AL197" s="659"/>
      <c r="AM197" s="659"/>
      <c r="AN197" s="24"/>
    </row>
    <row r="198" spans="1:40" s="18" customFormat="1" ht="193.5" customHeight="1">
      <c r="A198" s="666"/>
      <c r="B198" s="667"/>
      <c r="C198" s="667"/>
      <c r="D198" s="667"/>
      <c r="E198" s="667"/>
      <c r="F198" s="668"/>
      <c r="G198" s="752"/>
      <c r="H198" s="752"/>
      <c r="I198" s="754"/>
      <c r="J198" s="755"/>
      <c r="K198" s="754"/>
      <c r="L198" s="758"/>
      <c r="M198" s="755"/>
      <c r="N198" s="746" t="s">
        <v>499</v>
      </c>
      <c r="O198" s="761"/>
      <c r="P198" s="761"/>
      <c r="Q198" s="761"/>
      <c r="R198" s="761"/>
      <c r="S198" s="761"/>
      <c r="T198" s="761"/>
      <c r="U198" s="761"/>
      <c r="V198" s="761"/>
      <c r="W198" s="761"/>
      <c r="X198" s="761"/>
      <c r="Y198" s="761"/>
      <c r="Z198" s="761"/>
      <c r="AA198" s="761"/>
      <c r="AB198" s="761"/>
      <c r="AC198" s="761"/>
      <c r="AD198" s="761"/>
      <c r="AE198" s="761"/>
      <c r="AF198" s="761"/>
      <c r="AG198" s="761"/>
      <c r="AH198" s="761"/>
      <c r="AI198" s="761"/>
      <c r="AJ198" s="761"/>
      <c r="AK198" s="761"/>
      <c r="AL198" s="761"/>
      <c r="AM198" s="762"/>
      <c r="AN198" s="24"/>
    </row>
    <row r="199" spans="1:40" s="18" customFormat="1" ht="10.5" customHeight="1">
      <c r="A199" s="666"/>
      <c r="B199" s="667"/>
      <c r="C199" s="667"/>
      <c r="D199" s="667"/>
      <c r="E199" s="667"/>
      <c r="F199" s="668"/>
      <c r="G199" s="752"/>
      <c r="H199" s="752"/>
      <c r="I199" s="754"/>
      <c r="J199" s="755"/>
      <c r="K199" s="754"/>
      <c r="L199" s="758"/>
      <c r="M199" s="755"/>
      <c r="N199" s="37" t="s">
        <v>330</v>
      </c>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46"/>
      <c r="AN199" s="24"/>
    </row>
    <row r="200" spans="1:40" s="18" customFormat="1" ht="14.25" customHeight="1">
      <c r="A200" s="666"/>
      <c r="B200" s="667"/>
      <c r="C200" s="667"/>
      <c r="D200" s="667"/>
      <c r="E200" s="667"/>
      <c r="F200" s="668"/>
      <c r="G200" s="752"/>
      <c r="H200" s="752"/>
      <c r="I200" s="754"/>
      <c r="J200" s="755"/>
      <c r="K200" s="754"/>
      <c r="L200" s="758"/>
      <c r="M200" s="755"/>
      <c r="N200" s="28"/>
      <c r="O200" s="40"/>
      <c r="P200" s="735" t="s">
        <v>331</v>
      </c>
      <c r="Q200" s="736"/>
      <c r="R200" s="736"/>
      <c r="S200" s="736"/>
      <c r="T200" s="736"/>
      <c r="U200" s="736"/>
      <c r="V200" s="736"/>
      <c r="W200" s="736"/>
      <c r="X200" s="736"/>
      <c r="Y200" s="736"/>
      <c r="Z200" s="737"/>
      <c r="AA200" s="738" t="s">
        <v>332</v>
      </c>
      <c r="AB200" s="738"/>
      <c r="AC200" s="738"/>
      <c r="AD200" s="738"/>
      <c r="AE200" s="738"/>
      <c r="AF200" s="738"/>
      <c r="AG200" s="738"/>
      <c r="AH200" s="738"/>
      <c r="AI200" s="738"/>
      <c r="AJ200" s="738"/>
      <c r="AK200" s="738"/>
      <c r="AL200" s="738"/>
      <c r="AM200" s="29"/>
      <c r="AN200" s="24"/>
    </row>
    <row r="201" spans="1:40" s="18" customFormat="1" ht="89.25" customHeight="1">
      <c r="A201" s="666"/>
      <c r="B201" s="667"/>
      <c r="C201" s="667"/>
      <c r="D201" s="667"/>
      <c r="E201" s="667"/>
      <c r="F201" s="668"/>
      <c r="G201" s="752"/>
      <c r="H201" s="752"/>
      <c r="I201" s="754"/>
      <c r="J201" s="755"/>
      <c r="K201" s="754"/>
      <c r="L201" s="758"/>
      <c r="M201" s="755"/>
      <c r="N201" s="28"/>
      <c r="O201" s="41"/>
      <c r="P201" s="658" t="s">
        <v>495</v>
      </c>
      <c r="Q201" s="658"/>
      <c r="R201" s="658"/>
      <c r="S201" s="658"/>
      <c r="T201" s="658"/>
      <c r="U201" s="658"/>
      <c r="V201" s="658"/>
      <c r="W201" s="658"/>
      <c r="X201" s="658"/>
      <c r="Y201" s="658"/>
      <c r="Z201" s="658"/>
      <c r="AA201" s="658" t="s">
        <v>496</v>
      </c>
      <c r="AB201" s="658"/>
      <c r="AC201" s="658"/>
      <c r="AD201" s="658"/>
      <c r="AE201" s="658"/>
      <c r="AF201" s="658"/>
      <c r="AG201" s="658"/>
      <c r="AH201" s="658"/>
      <c r="AI201" s="658"/>
      <c r="AJ201" s="658"/>
      <c r="AK201" s="658"/>
      <c r="AL201" s="658"/>
      <c r="AM201" s="29"/>
      <c r="AN201" s="24"/>
    </row>
    <row r="202" spans="1:40" s="18" customFormat="1" ht="13.5" customHeight="1">
      <c r="A202" s="690"/>
      <c r="B202" s="691"/>
      <c r="C202" s="691"/>
      <c r="D202" s="691"/>
      <c r="E202" s="691"/>
      <c r="F202" s="692"/>
      <c r="G202" s="753"/>
      <c r="H202" s="753"/>
      <c r="I202" s="756"/>
      <c r="J202" s="757"/>
      <c r="K202" s="756"/>
      <c r="L202" s="759"/>
      <c r="M202" s="757"/>
      <c r="N202" s="30"/>
      <c r="O202" s="31"/>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3"/>
      <c r="AN202" s="24"/>
    </row>
    <row r="203" spans="1:40" s="18" customFormat="1" ht="108.75" customHeight="1">
      <c r="A203" s="663" t="s">
        <v>273</v>
      </c>
      <c r="B203" s="664"/>
      <c r="C203" s="664"/>
      <c r="D203" s="664"/>
      <c r="E203" s="664"/>
      <c r="F203" s="665"/>
      <c r="G203" s="669" t="s">
        <v>236</v>
      </c>
      <c r="H203" s="774"/>
      <c r="I203" s="671" t="s">
        <v>153</v>
      </c>
      <c r="J203" s="672"/>
      <c r="K203" s="739" t="s">
        <v>500</v>
      </c>
      <c r="L203" s="740"/>
      <c r="M203" s="741"/>
      <c r="N203" s="745" t="s">
        <v>501</v>
      </c>
      <c r="O203" s="659"/>
      <c r="P203" s="659"/>
      <c r="Q203" s="659"/>
      <c r="R203" s="659"/>
      <c r="S203" s="659"/>
      <c r="T203" s="659"/>
      <c r="U203" s="659"/>
      <c r="V203" s="659"/>
      <c r="W203" s="659"/>
      <c r="X203" s="659"/>
      <c r="Y203" s="659"/>
      <c r="Z203" s="659"/>
      <c r="AA203" s="659"/>
      <c r="AB203" s="659"/>
      <c r="AC203" s="659"/>
      <c r="AD203" s="659"/>
      <c r="AE203" s="659"/>
      <c r="AF203" s="659"/>
      <c r="AG203" s="659"/>
      <c r="AH203" s="659"/>
      <c r="AI203" s="659"/>
      <c r="AJ203" s="659"/>
      <c r="AK203" s="659"/>
      <c r="AL203" s="659"/>
      <c r="AM203" s="659"/>
      <c r="AN203" s="24"/>
    </row>
    <row r="204" spans="1:40" s="18" customFormat="1" ht="138" customHeight="1">
      <c r="A204" s="666"/>
      <c r="B204" s="667"/>
      <c r="C204" s="667"/>
      <c r="D204" s="667"/>
      <c r="E204" s="667"/>
      <c r="F204" s="668"/>
      <c r="G204" s="670"/>
      <c r="H204" s="775"/>
      <c r="I204" s="754"/>
      <c r="J204" s="755"/>
      <c r="K204" s="754"/>
      <c r="L204" s="758"/>
      <c r="M204" s="755"/>
      <c r="N204" s="746" t="s">
        <v>502</v>
      </c>
      <c r="O204" s="761"/>
      <c r="P204" s="761"/>
      <c r="Q204" s="761"/>
      <c r="R204" s="761"/>
      <c r="S204" s="761"/>
      <c r="T204" s="761"/>
      <c r="U204" s="761"/>
      <c r="V204" s="761"/>
      <c r="W204" s="761"/>
      <c r="X204" s="761"/>
      <c r="Y204" s="761"/>
      <c r="Z204" s="761"/>
      <c r="AA204" s="761"/>
      <c r="AB204" s="761"/>
      <c r="AC204" s="761"/>
      <c r="AD204" s="761"/>
      <c r="AE204" s="761"/>
      <c r="AF204" s="761"/>
      <c r="AG204" s="761"/>
      <c r="AH204" s="761"/>
      <c r="AI204" s="761"/>
      <c r="AJ204" s="761"/>
      <c r="AK204" s="761"/>
      <c r="AL204" s="761"/>
      <c r="AM204" s="762"/>
      <c r="AN204" s="24"/>
    </row>
    <row r="205" spans="1:40" s="18" customFormat="1" ht="96" customHeight="1">
      <c r="A205" s="666"/>
      <c r="B205" s="667"/>
      <c r="C205" s="667"/>
      <c r="D205" s="667"/>
      <c r="E205" s="667"/>
      <c r="F205" s="668"/>
      <c r="G205" s="670"/>
      <c r="H205" s="775"/>
      <c r="I205" s="754"/>
      <c r="J205" s="755"/>
      <c r="K205" s="754"/>
      <c r="L205" s="758"/>
      <c r="M205" s="755"/>
      <c r="N205" s="746" t="s">
        <v>503</v>
      </c>
      <c r="O205" s="772"/>
      <c r="P205" s="772"/>
      <c r="Q205" s="772"/>
      <c r="R205" s="772"/>
      <c r="S205" s="772"/>
      <c r="T205" s="772"/>
      <c r="U205" s="772"/>
      <c r="V205" s="772"/>
      <c r="W205" s="772"/>
      <c r="X205" s="772"/>
      <c r="Y205" s="772"/>
      <c r="Z205" s="772"/>
      <c r="AA205" s="772"/>
      <c r="AB205" s="772"/>
      <c r="AC205" s="772"/>
      <c r="AD205" s="772"/>
      <c r="AE205" s="772"/>
      <c r="AF205" s="772"/>
      <c r="AG205" s="772"/>
      <c r="AH205" s="772"/>
      <c r="AI205" s="772"/>
      <c r="AJ205" s="772"/>
      <c r="AK205" s="772"/>
      <c r="AL205" s="772"/>
      <c r="AM205" s="773"/>
      <c r="AN205" s="24"/>
    </row>
    <row r="206" spans="1:40" s="18" customFormat="1" ht="37.5" customHeight="1">
      <c r="A206" s="666"/>
      <c r="B206" s="667"/>
      <c r="C206" s="667"/>
      <c r="D206" s="667"/>
      <c r="E206" s="667"/>
      <c r="F206" s="668"/>
      <c r="G206" s="670"/>
      <c r="H206" s="775"/>
      <c r="I206" s="754"/>
      <c r="J206" s="755"/>
      <c r="K206" s="754"/>
      <c r="L206" s="758"/>
      <c r="M206" s="755"/>
      <c r="N206" s="37" t="s">
        <v>330</v>
      </c>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9"/>
      <c r="AN206" s="24"/>
    </row>
    <row r="207" spans="1:40" s="18" customFormat="1" ht="10.5" customHeight="1">
      <c r="A207" s="666"/>
      <c r="B207" s="667"/>
      <c r="C207" s="667"/>
      <c r="D207" s="667"/>
      <c r="E207" s="667"/>
      <c r="F207" s="668"/>
      <c r="G207" s="670"/>
      <c r="H207" s="775"/>
      <c r="I207" s="754"/>
      <c r="J207" s="755"/>
      <c r="K207" s="754"/>
      <c r="L207" s="758"/>
      <c r="M207" s="755"/>
      <c r="N207" s="28"/>
      <c r="O207" s="40"/>
      <c r="P207" s="763" t="s">
        <v>331</v>
      </c>
      <c r="Q207" s="764"/>
      <c r="R207" s="764"/>
      <c r="S207" s="764"/>
      <c r="T207" s="764"/>
      <c r="U207" s="764"/>
      <c r="V207" s="764"/>
      <c r="W207" s="764"/>
      <c r="X207" s="764"/>
      <c r="Y207" s="764"/>
      <c r="Z207" s="765"/>
      <c r="AA207" s="763" t="s">
        <v>332</v>
      </c>
      <c r="AB207" s="764"/>
      <c r="AC207" s="764"/>
      <c r="AD207" s="764"/>
      <c r="AE207" s="764"/>
      <c r="AF207" s="764"/>
      <c r="AG207" s="764"/>
      <c r="AH207" s="764"/>
      <c r="AI207" s="764"/>
      <c r="AJ207" s="764"/>
      <c r="AK207" s="764"/>
      <c r="AL207" s="765"/>
      <c r="AM207" s="29"/>
      <c r="AN207" s="24"/>
    </row>
    <row r="208" spans="1:40" s="18" customFormat="1" ht="131.25" customHeight="1">
      <c r="A208" s="666"/>
      <c r="B208" s="667"/>
      <c r="C208" s="667"/>
      <c r="D208" s="667"/>
      <c r="E208" s="667"/>
      <c r="F208" s="668"/>
      <c r="G208" s="670"/>
      <c r="H208" s="775"/>
      <c r="I208" s="754"/>
      <c r="J208" s="755"/>
      <c r="K208" s="754"/>
      <c r="L208" s="758"/>
      <c r="M208" s="755"/>
      <c r="N208" s="28"/>
      <c r="O208" s="41" t="s">
        <v>15</v>
      </c>
      <c r="P208" s="766" t="s">
        <v>504</v>
      </c>
      <c r="Q208" s="767"/>
      <c r="R208" s="767"/>
      <c r="S208" s="767"/>
      <c r="T208" s="767"/>
      <c r="U208" s="767"/>
      <c r="V208" s="767"/>
      <c r="W208" s="767"/>
      <c r="X208" s="767"/>
      <c r="Y208" s="767"/>
      <c r="Z208" s="768"/>
      <c r="AA208" s="766" t="s">
        <v>505</v>
      </c>
      <c r="AB208" s="767"/>
      <c r="AC208" s="767"/>
      <c r="AD208" s="767"/>
      <c r="AE208" s="767"/>
      <c r="AF208" s="767"/>
      <c r="AG208" s="767"/>
      <c r="AH208" s="767"/>
      <c r="AI208" s="767"/>
      <c r="AJ208" s="767"/>
      <c r="AK208" s="767"/>
      <c r="AL208" s="768"/>
      <c r="AM208" s="29"/>
      <c r="AN208" s="24"/>
    </row>
    <row r="209" spans="1:40" s="18" customFormat="1" ht="110.25" customHeight="1">
      <c r="A209" s="666"/>
      <c r="B209" s="667"/>
      <c r="C209" s="667"/>
      <c r="D209" s="667"/>
      <c r="E209" s="667"/>
      <c r="F209" s="668"/>
      <c r="G209" s="670"/>
      <c r="H209" s="775"/>
      <c r="I209" s="754"/>
      <c r="J209" s="755"/>
      <c r="K209" s="754"/>
      <c r="L209" s="758"/>
      <c r="M209" s="755"/>
      <c r="N209" s="28"/>
      <c r="O209" s="41" t="s">
        <v>16</v>
      </c>
      <c r="P209" s="766" t="s">
        <v>506</v>
      </c>
      <c r="Q209" s="767"/>
      <c r="R209" s="767"/>
      <c r="S209" s="767"/>
      <c r="T209" s="767"/>
      <c r="U209" s="767"/>
      <c r="V209" s="767"/>
      <c r="W209" s="767"/>
      <c r="X209" s="767"/>
      <c r="Y209" s="767"/>
      <c r="Z209" s="768"/>
      <c r="AA209" s="766" t="s">
        <v>507</v>
      </c>
      <c r="AB209" s="767"/>
      <c r="AC209" s="767"/>
      <c r="AD209" s="767"/>
      <c r="AE209" s="767"/>
      <c r="AF209" s="767"/>
      <c r="AG209" s="767"/>
      <c r="AH209" s="767"/>
      <c r="AI209" s="767"/>
      <c r="AJ209" s="767"/>
      <c r="AK209" s="767"/>
      <c r="AL209" s="768"/>
      <c r="AM209" s="29"/>
      <c r="AN209" s="24"/>
    </row>
    <row r="210" spans="1:40" s="18" customFormat="1" ht="30" customHeight="1">
      <c r="A210" s="690"/>
      <c r="B210" s="691"/>
      <c r="C210" s="691"/>
      <c r="D210" s="691"/>
      <c r="E210" s="691"/>
      <c r="F210" s="692"/>
      <c r="G210" s="693"/>
      <c r="H210" s="776"/>
      <c r="I210" s="756"/>
      <c r="J210" s="757"/>
      <c r="K210" s="756"/>
      <c r="L210" s="759"/>
      <c r="M210" s="757"/>
      <c r="N210" s="30"/>
      <c r="O210" s="31"/>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3"/>
      <c r="AN210" s="24"/>
    </row>
    <row r="211" spans="1:40" s="18" customFormat="1" ht="114.75" customHeight="1">
      <c r="A211" s="663" t="s">
        <v>272</v>
      </c>
      <c r="B211" s="664"/>
      <c r="C211" s="664"/>
      <c r="D211" s="664"/>
      <c r="E211" s="664"/>
      <c r="F211" s="665"/>
      <c r="G211" s="669" t="s">
        <v>236</v>
      </c>
      <c r="H211" s="774"/>
      <c r="I211" s="671" t="s">
        <v>153</v>
      </c>
      <c r="J211" s="672"/>
      <c r="K211" s="739" t="s">
        <v>508</v>
      </c>
      <c r="L211" s="740"/>
      <c r="M211" s="741"/>
      <c r="N211" s="745" t="s">
        <v>501</v>
      </c>
      <c r="O211" s="659"/>
      <c r="P211" s="659"/>
      <c r="Q211" s="659"/>
      <c r="R211" s="659"/>
      <c r="S211" s="659"/>
      <c r="T211" s="659"/>
      <c r="U211" s="659"/>
      <c r="V211" s="659"/>
      <c r="W211" s="659"/>
      <c r="X211" s="659"/>
      <c r="Y211" s="659"/>
      <c r="Z211" s="659"/>
      <c r="AA211" s="659"/>
      <c r="AB211" s="659"/>
      <c r="AC211" s="659"/>
      <c r="AD211" s="659"/>
      <c r="AE211" s="659"/>
      <c r="AF211" s="659"/>
      <c r="AG211" s="659"/>
      <c r="AH211" s="659"/>
      <c r="AI211" s="659"/>
      <c r="AJ211" s="659"/>
      <c r="AK211" s="659"/>
      <c r="AL211" s="659"/>
      <c r="AM211" s="659"/>
      <c r="AN211" s="24"/>
    </row>
    <row r="212" spans="1:40" s="18" customFormat="1" ht="84.75" customHeight="1">
      <c r="A212" s="666"/>
      <c r="B212" s="667"/>
      <c r="C212" s="667"/>
      <c r="D212" s="667"/>
      <c r="E212" s="667"/>
      <c r="F212" s="668"/>
      <c r="G212" s="670"/>
      <c r="H212" s="775"/>
      <c r="I212" s="754"/>
      <c r="J212" s="755"/>
      <c r="K212" s="754"/>
      <c r="L212" s="758"/>
      <c r="M212" s="755"/>
      <c r="N212" s="746" t="s">
        <v>509</v>
      </c>
      <c r="O212" s="761"/>
      <c r="P212" s="761"/>
      <c r="Q212" s="761"/>
      <c r="R212" s="761"/>
      <c r="S212" s="761"/>
      <c r="T212" s="761"/>
      <c r="U212" s="761"/>
      <c r="V212" s="761"/>
      <c r="W212" s="761"/>
      <c r="X212" s="761"/>
      <c r="Y212" s="761"/>
      <c r="Z212" s="761"/>
      <c r="AA212" s="761"/>
      <c r="AB212" s="761"/>
      <c r="AC212" s="761"/>
      <c r="AD212" s="761"/>
      <c r="AE212" s="761"/>
      <c r="AF212" s="761"/>
      <c r="AG212" s="761"/>
      <c r="AH212" s="761"/>
      <c r="AI212" s="761"/>
      <c r="AJ212" s="761"/>
      <c r="AK212" s="761"/>
      <c r="AL212" s="761"/>
      <c r="AM212" s="762"/>
      <c r="AN212" s="24"/>
    </row>
    <row r="213" spans="1:40" s="18" customFormat="1" ht="96" customHeight="1">
      <c r="A213" s="666"/>
      <c r="B213" s="667"/>
      <c r="C213" s="667"/>
      <c r="D213" s="667"/>
      <c r="E213" s="667"/>
      <c r="F213" s="668"/>
      <c r="G213" s="670"/>
      <c r="H213" s="775"/>
      <c r="I213" s="754"/>
      <c r="J213" s="755"/>
      <c r="K213" s="754"/>
      <c r="L213" s="758"/>
      <c r="M213" s="755"/>
      <c r="N213" s="746" t="s">
        <v>503</v>
      </c>
      <c r="O213" s="772"/>
      <c r="P213" s="772"/>
      <c r="Q213" s="772"/>
      <c r="R213" s="772"/>
      <c r="S213" s="772"/>
      <c r="T213" s="772"/>
      <c r="U213" s="772"/>
      <c r="V213" s="772"/>
      <c r="W213" s="772"/>
      <c r="X213" s="772"/>
      <c r="Y213" s="772"/>
      <c r="Z213" s="772"/>
      <c r="AA213" s="772"/>
      <c r="AB213" s="772"/>
      <c r="AC213" s="772"/>
      <c r="AD213" s="772"/>
      <c r="AE213" s="772"/>
      <c r="AF213" s="772"/>
      <c r="AG213" s="772"/>
      <c r="AH213" s="772"/>
      <c r="AI213" s="772"/>
      <c r="AJ213" s="772"/>
      <c r="AK213" s="772"/>
      <c r="AL213" s="772"/>
      <c r="AM213" s="773"/>
      <c r="AN213" s="24"/>
    </row>
    <row r="214" spans="1:40" s="18" customFormat="1" ht="35.25" customHeight="1">
      <c r="A214" s="666"/>
      <c r="B214" s="667"/>
      <c r="C214" s="667"/>
      <c r="D214" s="667"/>
      <c r="E214" s="667"/>
      <c r="F214" s="668"/>
      <c r="G214" s="670"/>
      <c r="H214" s="775"/>
      <c r="I214" s="754"/>
      <c r="J214" s="755"/>
      <c r="K214" s="754"/>
      <c r="L214" s="758"/>
      <c r="M214" s="755"/>
      <c r="N214" s="37" t="s">
        <v>330</v>
      </c>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9"/>
      <c r="AN214" s="24"/>
    </row>
    <row r="215" spans="1:40" s="18" customFormat="1" ht="10.5" customHeight="1">
      <c r="A215" s="666"/>
      <c r="B215" s="667"/>
      <c r="C215" s="667"/>
      <c r="D215" s="667"/>
      <c r="E215" s="667"/>
      <c r="F215" s="668"/>
      <c r="G215" s="670"/>
      <c r="H215" s="775"/>
      <c r="I215" s="754"/>
      <c r="J215" s="755"/>
      <c r="K215" s="754"/>
      <c r="L215" s="758"/>
      <c r="M215" s="755"/>
      <c r="N215" s="28"/>
      <c r="O215" s="40"/>
      <c r="P215" s="763" t="s">
        <v>331</v>
      </c>
      <c r="Q215" s="764"/>
      <c r="R215" s="764"/>
      <c r="S215" s="764"/>
      <c r="T215" s="764"/>
      <c r="U215" s="764"/>
      <c r="V215" s="764"/>
      <c r="W215" s="764"/>
      <c r="X215" s="764"/>
      <c r="Y215" s="764"/>
      <c r="Z215" s="765"/>
      <c r="AA215" s="763" t="s">
        <v>332</v>
      </c>
      <c r="AB215" s="764"/>
      <c r="AC215" s="764"/>
      <c r="AD215" s="764"/>
      <c r="AE215" s="764"/>
      <c r="AF215" s="764"/>
      <c r="AG215" s="764"/>
      <c r="AH215" s="764"/>
      <c r="AI215" s="764"/>
      <c r="AJ215" s="764"/>
      <c r="AK215" s="764"/>
      <c r="AL215" s="765"/>
      <c r="AM215" s="29"/>
      <c r="AN215" s="24"/>
    </row>
    <row r="216" spans="1:40" s="18" customFormat="1" ht="93" customHeight="1">
      <c r="A216" s="666"/>
      <c r="B216" s="667"/>
      <c r="C216" s="667"/>
      <c r="D216" s="667"/>
      <c r="E216" s="667"/>
      <c r="F216" s="668"/>
      <c r="G216" s="670"/>
      <c r="H216" s="775"/>
      <c r="I216" s="754"/>
      <c r="J216" s="755"/>
      <c r="K216" s="754"/>
      <c r="L216" s="758"/>
      <c r="M216" s="755"/>
      <c r="N216" s="28"/>
      <c r="O216" s="41" t="s">
        <v>15</v>
      </c>
      <c r="P216" s="766" t="s">
        <v>504</v>
      </c>
      <c r="Q216" s="767"/>
      <c r="R216" s="767"/>
      <c r="S216" s="767"/>
      <c r="T216" s="767"/>
      <c r="U216" s="767"/>
      <c r="V216" s="767"/>
      <c r="W216" s="767"/>
      <c r="X216" s="767"/>
      <c r="Y216" s="767"/>
      <c r="Z216" s="768"/>
      <c r="AA216" s="766" t="s">
        <v>505</v>
      </c>
      <c r="AB216" s="767"/>
      <c r="AC216" s="767"/>
      <c r="AD216" s="767"/>
      <c r="AE216" s="767"/>
      <c r="AF216" s="767"/>
      <c r="AG216" s="767"/>
      <c r="AH216" s="767"/>
      <c r="AI216" s="767"/>
      <c r="AJ216" s="767"/>
      <c r="AK216" s="767"/>
      <c r="AL216" s="768"/>
      <c r="AM216" s="29"/>
      <c r="AN216" s="24"/>
    </row>
    <row r="217" spans="1:40" s="18" customFormat="1" ht="100.5" customHeight="1">
      <c r="A217" s="666"/>
      <c r="B217" s="667"/>
      <c r="C217" s="667"/>
      <c r="D217" s="667"/>
      <c r="E217" s="667"/>
      <c r="F217" s="668"/>
      <c r="G217" s="670"/>
      <c r="H217" s="775"/>
      <c r="I217" s="754"/>
      <c r="J217" s="755"/>
      <c r="K217" s="754"/>
      <c r="L217" s="758"/>
      <c r="M217" s="755"/>
      <c r="N217" s="28"/>
      <c r="O217" s="41" t="s">
        <v>16</v>
      </c>
      <c r="P217" s="766" t="s">
        <v>506</v>
      </c>
      <c r="Q217" s="767"/>
      <c r="R217" s="767"/>
      <c r="S217" s="767"/>
      <c r="T217" s="767"/>
      <c r="U217" s="767"/>
      <c r="V217" s="767"/>
      <c r="W217" s="767"/>
      <c r="X217" s="767"/>
      <c r="Y217" s="767"/>
      <c r="Z217" s="768"/>
      <c r="AA217" s="766" t="s">
        <v>507</v>
      </c>
      <c r="AB217" s="767"/>
      <c r="AC217" s="767"/>
      <c r="AD217" s="767"/>
      <c r="AE217" s="767"/>
      <c r="AF217" s="767"/>
      <c r="AG217" s="767"/>
      <c r="AH217" s="767"/>
      <c r="AI217" s="767"/>
      <c r="AJ217" s="767"/>
      <c r="AK217" s="767"/>
      <c r="AL217" s="768"/>
      <c r="AM217" s="29"/>
      <c r="AN217" s="24"/>
    </row>
    <row r="218" spans="1:40" s="18" customFormat="1" ht="17.25" customHeight="1">
      <c r="A218" s="690"/>
      <c r="B218" s="691"/>
      <c r="C218" s="691"/>
      <c r="D218" s="691"/>
      <c r="E218" s="691"/>
      <c r="F218" s="692"/>
      <c r="G218" s="693"/>
      <c r="H218" s="776"/>
      <c r="I218" s="756"/>
      <c r="J218" s="757"/>
      <c r="K218" s="756"/>
      <c r="L218" s="759"/>
      <c r="M218" s="757"/>
      <c r="N218" s="30"/>
      <c r="O218" s="31"/>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3"/>
      <c r="AN218" s="24"/>
    </row>
    <row r="219" spans="1:40" s="18" customFormat="1" ht="87" customHeight="1">
      <c r="A219" s="663" t="s">
        <v>75</v>
      </c>
      <c r="B219" s="664"/>
      <c r="C219" s="664"/>
      <c r="D219" s="664"/>
      <c r="E219" s="664"/>
      <c r="F219" s="665"/>
      <c r="G219" s="669"/>
      <c r="H219" s="669" t="s">
        <v>236</v>
      </c>
      <c r="I219" s="671" t="s">
        <v>153</v>
      </c>
      <c r="J219" s="672"/>
      <c r="K219" s="739" t="s">
        <v>510</v>
      </c>
      <c r="L219" s="740"/>
      <c r="M219" s="741"/>
      <c r="N219" s="745" t="s">
        <v>511</v>
      </c>
      <c r="O219" s="659"/>
      <c r="P219" s="659"/>
      <c r="Q219" s="659"/>
      <c r="R219" s="659"/>
      <c r="S219" s="659"/>
      <c r="T219" s="659"/>
      <c r="U219" s="659"/>
      <c r="V219" s="659"/>
      <c r="W219" s="659"/>
      <c r="X219" s="659"/>
      <c r="Y219" s="659"/>
      <c r="Z219" s="659"/>
      <c r="AA219" s="659"/>
      <c r="AB219" s="659"/>
      <c r="AC219" s="659"/>
      <c r="AD219" s="659"/>
      <c r="AE219" s="659"/>
      <c r="AF219" s="659"/>
      <c r="AG219" s="659"/>
      <c r="AH219" s="659"/>
      <c r="AI219" s="659"/>
      <c r="AJ219" s="659"/>
      <c r="AK219" s="659"/>
      <c r="AL219" s="659"/>
      <c r="AM219" s="659"/>
      <c r="AN219" s="24"/>
    </row>
    <row r="220" spans="1:40" s="18" customFormat="1" ht="162.75" customHeight="1">
      <c r="A220" s="666"/>
      <c r="B220" s="667"/>
      <c r="C220" s="667"/>
      <c r="D220" s="667"/>
      <c r="E220" s="667"/>
      <c r="F220" s="668"/>
      <c r="G220" s="670"/>
      <c r="H220" s="670"/>
      <c r="I220" s="673"/>
      <c r="J220" s="674"/>
      <c r="K220" s="769"/>
      <c r="L220" s="770"/>
      <c r="M220" s="771"/>
      <c r="N220" s="746" t="s">
        <v>512</v>
      </c>
      <c r="O220" s="772"/>
      <c r="P220" s="772"/>
      <c r="Q220" s="772"/>
      <c r="R220" s="772"/>
      <c r="S220" s="772"/>
      <c r="T220" s="772"/>
      <c r="U220" s="772"/>
      <c r="V220" s="772"/>
      <c r="W220" s="772"/>
      <c r="X220" s="772"/>
      <c r="Y220" s="772"/>
      <c r="Z220" s="772"/>
      <c r="AA220" s="772"/>
      <c r="AB220" s="772"/>
      <c r="AC220" s="772"/>
      <c r="AD220" s="772"/>
      <c r="AE220" s="772"/>
      <c r="AF220" s="772"/>
      <c r="AG220" s="772"/>
      <c r="AH220" s="772"/>
      <c r="AI220" s="772"/>
      <c r="AJ220" s="772"/>
      <c r="AK220" s="772"/>
      <c r="AL220" s="772"/>
      <c r="AM220" s="773"/>
      <c r="AN220" s="24"/>
    </row>
    <row r="221" spans="1:40" s="18" customFormat="1" ht="18.75" customHeight="1">
      <c r="A221" s="666"/>
      <c r="B221" s="667"/>
      <c r="C221" s="667"/>
      <c r="D221" s="667"/>
      <c r="E221" s="667"/>
      <c r="F221" s="668"/>
      <c r="G221" s="670"/>
      <c r="H221" s="670"/>
      <c r="I221" s="673"/>
      <c r="J221" s="674"/>
      <c r="K221" s="769"/>
      <c r="L221" s="770"/>
      <c r="M221" s="771"/>
      <c r="N221" s="37" t="s">
        <v>330</v>
      </c>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9"/>
      <c r="AN221" s="24"/>
    </row>
    <row r="222" spans="1:40" s="18" customFormat="1" ht="16.5" customHeight="1">
      <c r="A222" s="666"/>
      <c r="B222" s="667"/>
      <c r="C222" s="667"/>
      <c r="D222" s="667"/>
      <c r="E222" s="667"/>
      <c r="F222" s="668"/>
      <c r="G222" s="670"/>
      <c r="H222" s="670"/>
      <c r="I222" s="673"/>
      <c r="J222" s="674"/>
      <c r="K222" s="769"/>
      <c r="L222" s="770"/>
      <c r="M222" s="771"/>
      <c r="N222" s="28"/>
      <c r="O222" s="40"/>
      <c r="P222" s="763" t="s">
        <v>331</v>
      </c>
      <c r="Q222" s="764"/>
      <c r="R222" s="764"/>
      <c r="S222" s="764"/>
      <c r="T222" s="764"/>
      <c r="U222" s="764"/>
      <c r="V222" s="764"/>
      <c r="W222" s="764"/>
      <c r="X222" s="764"/>
      <c r="Y222" s="764"/>
      <c r="Z222" s="765"/>
      <c r="AA222" s="763" t="s">
        <v>332</v>
      </c>
      <c r="AB222" s="764"/>
      <c r="AC222" s="764"/>
      <c r="AD222" s="764"/>
      <c r="AE222" s="764"/>
      <c r="AF222" s="764"/>
      <c r="AG222" s="764"/>
      <c r="AH222" s="764"/>
      <c r="AI222" s="764"/>
      <c r="AJ222" s="764"/>
      <c r="AK222" s="764"/>
      <c r="AL222" s="765"/>
      <c r="AM222" s="29"/>
      <c r="AN222" s="24"/>
    </row>
    <row r="223" spans="1:40" s="18" customFormat="1" ht="153.75" customHeight="1">
      <c r="A223" s="666"/>
      <c r="B223" s="667"/>
      <c r="C223" s="667"/>
      <c r="D223" s="667"/>
      <c r="E223" s="667"/>
      <c r="F223" s="668"/>
      <c r="G223" s="670"/>
      <c r="H223" s="670"/>
      <c r="I223" s="673"/>
      <c r="J223" s="674"/>
      <c r="K223" s="769"/>
      <c r="L223" s="770"/>
      <c r="M223" s="771"/>
      <c r="N223" s="28"/>
      <c r="O223" s="41" t="s">
        <v>15</v>
      </c>
      <c r="P223" s="766" t="s">
        <v>155</v>
      </c>
      <c r="Q223" s="767"/>
      <c r="R223" s="767"/>
      <c r="S223" s="767"/>
      <c r="T223" s="767"/>
      <c r="U223" s="767"/>
      <c r="V223" s="767"/>
      <c r="W223" s="767"/>
      <c r="X223" s="767"/>
      <c r="Y223" s="767"/>
      <c r="Z223" s="768"/>
      <c r="AA223" s="766" t="s">
        <v>513</v>
      </c>
      <c r="AB223" s="767"/>
      <c r="AC223" s="767"/>
      <c r="AD223" s="767"/>
      <c r="AE223" s="767"/>
      <c r="AF223" s="767"/>
      <c r="AG223" s="767"/>
      <c r="AH223" s="767"/>
      <c r="AI223" s="767"/>
      <c r="AJ223" s="767"/>
      <c r="AK223" s="767"/>
      <c r="AL223" s="768"/>
      <c r="AM223" s="29"/>
      <c r="AN223" s="24"/>
    </row>
    <row r="224" spans="1:40" s="18" customFormat="1" ht="90" customHeight="1">
      <c r="A224" s="666"/>
      <c r="B224" s="667"/>
      <c r="C224" s="667"/>
      <c r="D224" s="667"/>
      <c r="E224" s="667"/>
      <c r="F224" s="668"/>
      <c r="G224" s="670"/>
      <c r="H224" s="670"/>
      <c r="I224" s="673"/>
      <c r="J224" s="674"/>
      <c r="K224" s="769"/>
      <c r="L224" s="770"/>
      <c r="M224" s="771"/>
      <c r="N224" s="28"/>
      <c r="O224" s="41" t="s">
        <v>16</v>
      </c>
      <c r="P224" s="766" t="s">
        <v>514</v>
      </c>
      <c r="Q224" s="767"/>
      <c r="R224" s="767"/>
      <c r="S224" s="767"/>
      <c r="T224" s="767"/>
      <c r="U224" s="767"/>
      <c r="V224" s="767"/>
      <c r="W224" s="767"/>
      <c r="X224" s="767"/>
      <c r="Y224" s="767"/>
      <c r="Z224" s="768"/>
      <c r="AA224" s="766" t="s">
        <v>515</v>
      </c>
      <c r="AB224" s="767"/>
      <c r="AC224" s="767"/>
      <c r="AD224" s="767"/>
      <c r="AE224" s="767"/>
      <c r="AF224" s="767"/>
      <c r="AG224" s="767"/>
      <c r="AH224" s="767"/>
      <c r="AI224" s="767"/>
      <c r="AJ224" s="767"/>
      <c r="AK224" s="767"/>
      <c r="AL224" s="768"/>
      <c r="AM224" s="29"/>
      <c r="AN224" s="24"/>
    </row>
    <row r="225" spans="1:40" s="18" customFormat="1" ht="71.25" customHeight="1">
      <c r="A225" s="666"/>
      <c r="B225" s="667"/>
      <c r="C225" s="667"/>
      <c r="D225" s="667"/>
      <c r="E225" s="667"/>
      <c r="F225" s="668"/>
      <c r="G225" s="670"/>
      <c r="H225" s="670"/>
      <c r="I225" s="673"/>
      <c r="J225" s="674"/>
      <c r="K225" s="769"/>
      <c r="L225" s="770"/>
      <c r="M225" s="771"/>
      <c r="N225" s="28"/>
      <c r="O225" s="41" t="s">
        <v>17</v>
      </c>
      <c r="P225" s="766" t="s">
        <v>156</v>
      </c>
      <c r="Q225" s="767"/>
      <c r="R225" s="767"/>
      <c r="S225" s="767"/>
      <c r="T225" s="767"/>
      <c r="U225" s="767"/>
      <c r="V225" s="767"/>
      <c r="W225" s="767"/>
      <c r="X225" s="767"/>
      <c r="Y225" s="767"/>
      <c r="Z225" s="768"/>
      <c r="AA225" s="766" t="s">
        <v>157</v>
      </c>
      <c r="AB225" s="767"/>
      <c r="AC225" s="767"/>
      <c r="AD225" s="767"/>
      <c r="AE225" s="767"/>
      <c r="AF225" s="767"/>
      <c r="AG225" s="767"/>
      <c r="AH225" s="767"/>
      <c r="AI225" s="767"/>
      <c r="AJ225" s="767"/>
      <c r="AK225" s="767"/>
      <c r="AL225" s="768"/>
      <c r="AM225" s="29"/>
      <c r="AN225" s="24"/>
    </row>
    <row r="226" spans="1:40" s="18" customFormat="1" ht="171" customHeight="1">
      <c r="A226" s="666"/>
      <c r="B226" s="667"/>
      <c r="C226" s="667"/>
      <c r="D226" s="667"/>
      <c r="E226" s="667"/>
      <c r="F226" s="668"/>
      <c r="G226" s="670"/>
      <c r="H226" s="670"/>
      <c r="I226" s="673"/>
      <c r="J226" s="674"/>
      <c r="K226" s="769"/>
      <c r="L226" s="770"/>
      <c r="M226" s="771"/>
      <c r="N226" s="28"/>
      <c r="O226" s="41" t="s">
        <v>18</v>
      </c>
      <c r="P226" s="766" t="s">
        <v>158</v>
      </c>
      <c r="Q226" s="767"/>
      <c r="R226" s="767"/>
      <c r="S226" s="767"/>
      <c r="T226" s="767"/>
      <c r="U226" s="767"/>
      <c r="V226" s="767"/>
      <c r="W226" s="767"/>
      <c r="X226" s="767"/>
      <c r="Y226" s="767"/>
      <c r="Z226" s="768"/>
      <c r="AA226" s="766" t="s">
        <v>516</v>
      </c>
      <c r="AB226" s="767"/>
      <c r="AC226" s="767"/>
      <c r="AD226" s="767"/>
      <c r="AE226" s="767"/>
      <c r="AF226" s="767"/>
      <c r="AG226" s="767"/>
      <c r="AH226" s="767"/>
      <c r="AI226" s="767"/>
      <c r="AJ226" s="767"/>
      <c r="AK226" s="767"/>
      <c r="AL226" s="768"/>
      <c r="AM226" s="29"/>
      <c r="AN226" s="24"/>
    </row>
    <row r="227" spans="1:40" s="18" customFormat="1" ht="16.5" customHeight="1">
      <c r="A227" s="690"/>
      <c r="B227" s="691"/>
      <c r="C227" s="691"/>
      <c r="D227" s="691"/>
      <c r="E227" s="691"/>
      <c r="F227" s="692"/>
      <c r="G227" s="693"/>
      <c r="H227" s="693"/>
      <c r="I227" s="694"/>
      <c r="J227" s="695"/>
      <c r="K227" s="742"/>
      <c r="L227" s="743"/>
      <c r="M227" s="744"/>
      <c r="N227" s="30"/>
      <c r="O227" s="31"/>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3"/>
      <c r="AN227" s="24"/>
    </row>
    <row r="228" spans="1:40" s="18" customFormat="1" ht="116.25" customHeight="1">
      <c r="A228" s="749" t="s">
        <v>271</v>
      </c>
      <c r="B228" s="749"/>
      <c r="C228" s="749"/>
      <c r="D228" s="749"/>
      <c r="E228" s="749"/>
      <c r="F228" s="749"/>
      <c r="G228" s="682" t="s">
        <v>152</v>
      </c>
      <c r="H228" s="682"/>
      <c r="I228" s="683" t="s">
        <v>149</v>
      </c>
      <c r="J228" s="683"/>
      <c r="K228" s="684" t="s">
        <v>517</v>
      </c>
      <c r="L228" s="684"/>
      <c r="M228" s="684"/>
      <c r="N228" s="750" t="s">
        <v>518</v>
      </c>
      <c r="O228" s="750"/>
      <c r="P228" s="750"/>
      <c r="Q228" s="750"/>
      <c r="R228" s="750"/>
      <c r="S228" s="750"/>
      <c r="T228" s="750"/>
      <c r="U228" s="750"/>
      <c r="V228" s="750"/>
      <c r="W228" s="750"/>
      <c r="X228" s="750"/>
      <c r="Y228" s="750"/>
      <c r="Z228" s="750"/>
      <c r="AA228" s="750"/>
      <c r="AB228" s="750"/>
      <c r="AC228" s="750"/>
      <c r="AD228" s="750"/>
      <c r="AE228" s="750"/>
      <c r="AF228" s="750"/>
      <c r="AG228" s="750"/>
      <c r="AH228" s="750"/>
      <c r="AI228" s="750"/>
      <c r="AJ228" s="750"/>
      <c r="AK228" s="750"/>
      <c r="AL228" s="750"/>
      <c r="AM228" s="750"/>
      <c r="AN228" s="24"/>
    </row>
    <row r="229" spans="1:40" s="18" customFormat="1" ht="72" customHeight="1">
      <c r="A229" s="749"/>
      <c r="B229" s="749"/>
      <c r="C229" s="749"/>
      <c r="D229" s="749"/>
      <c r="E229" s="749"/>
      <c r="F229" s="749"/>
      <c r="G229" s="682"/>
      <c r="H229" s="682"/>
      <c r="I229" s="683"/>
      <c r="J229" s="683"/>
      <c r="K229" s="684"/>
      <c r="L229" s="684"/>
      <c r="M229" s="684"/>
      <c r="N229" s="660" t="s">
        <v>519</v>
      </c>
      <c r="O229" s="661"/>
      <c r="P229" s="661"/>
      <c r="Q229" s="661"/>
      <c r="R229" s="661"/>
      <c r="S229" s="661"/>
      <c r="T229" s="661"/>
      <c r="U229" s="661"/>
      <c r="V229" s="661"/>
      <c r="W229" s="661"/>
      <c r="X229" s="661"/>
      <c r="Y229" s="661"/>
      <c r="Z229" s="661"/>
      <c r="AA229" s="661"/>
      <c r="AB229" s="661"/>
      <c r="AC229" s="661"/>
      <c r="AD229" s="661"/>
      <c r="AE229" s="661"/>
      <c r="AF229" s="661"/>
      <c r="AG229" s="661"/>
      <c r="AH229" s="661"/>
      <c r="AI229" s="661"/>
      <c r="AJ229" s="661"/>
      <c r="AK229" s="661"/>
      <c r="AL229" s="661"/>
      <c r="AM229" s="662"/>
      <c r="AN229" s="24"/>
    </row>
    <row r="230" spans="1:40" s="18" customFormat="1" ht="225.75" customHeight="1">
      <c r="A230" s="749"/>
      <c r="B230" s="749"/>
      <c r="C230" s="749"/>
      <c r="D230" s="749"/>
      <c r="E230" s="749"/>
      <c r="F230" s="749"/>
      <c r="G230" s="682"/>
      <c r="H230" s="682"/>
      <c r="I230" s="683"/>
      <c r="J230" s="683"/>
      <c r="K230" s="684"/>
      <c r="L230" s="684"/>
      <c r="M230" s="684"/>
      <c r="N230" s="750" t="s">
        <v>520</v>
      </c>
      <c r="O230" s="750"/>
      <c r="P230" s="750"/>
      <c r="Q230" s="750"/>
      <c r="R230" s="750"/>
      <c r="S230" s="750"/>
      <c r="T230" s="750"/>
      <c r="U230" s="750"/>
      <c r="V230" s="750"/>
      <c r="W230" s="750"/>
      <c r="X230" s="750"/>
      <c r="Y230" s="750"/>
      <c r="Z230" s="750"/>
      <c r="AA230" s="750"/>
      <c r="AB230" s="750"/>
      <c r="AC230" s="750"/>
      <c r="AD230" s="750"/>
      <c r="AE230" s="750"/>
      <c r="AF230" s="750"/>
      <c r="AG230" s="750"/>
      <c r="AH230" s="750"/>
      <c r="AI230" s="750"/>
      <c r="AJ230" s="750"/>
      <c r="AK230" s="750"/>
      <c r="AL230" s="750"/>
      <c r="AM230" s="750"/>
      <c r="AN230" s="24"/>
    </row>
    <row r="231" spans="1:40" s="18" customFormat="1" ht="19.5" customHeight="1">
      <c r="A231" s="749"/>
      <c r="B231" s="749"/>
      <c r="C231" s="749"/>
      <c r="D231" s="749"/>
      <c r="E231" s="749"/>
      <c r="F231" s="749"/>
      <c r="G231" s="682"/>
      <c r="H231" s="682"/>
      <c r="I231" s="683"/>
      <c r="J231" s="683"/>
      <c r="K231" s="684"/>
      <c r="L231" s="684"/>
      <c r="M231" s="684"/>
      <c r="N231" s="37" t="s">
        <v>330</v>
      </c>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46"/>
      <c r="AN231" s="24"/>
    </row>
    <row r="232" spans="1:40" s="18" customFormat="1" ht="22.5" customHeight="1">
      <c r="A232" s="749"/>
      <c r="B232" s="749"/>
      <c r="C232" s="749"/>
      <c r="D232" s="749"/>
      <c r="E232" s="749"/>
      <c r="F232" s="749"/>
      <c r="G232" s="682"/>
      <c r="H232" s="682"/>
      <c r="I232" s="683"/>
      <c r="J232" s="683"/>
      <c r="K232" s="684"/>
      <c r="L232" s="684"/>
      <c r="M232" s="684"/>
      <c r="N232" s="28"/>
      <c r="O232" s="40"/>
      <c r="P232" s="735" t="s">
        <v>331</v>
      </c>
      <c r="Q232" s="736"/>
      <c r="R232" s="736"/>
      <c r="S232" s="736"/>
      <c r="T232" s="736"/>
      <c r="U232" s="736"/>
      <c r="V232" s="736"/>
      <c r="W232" s="736"/>
      <c r="X232" s="736"/>
      <c r="Y232" s="736"/>
      <c r="Z232" s="737"/>
      <c r="AA232" s="738" t="s">
        <v>332</v>
      </c>
      <c r="AB232" s="738"/>
      <c r="AC232" s="738"/>
      <c r="AD232" s="738"/>
      <c r="AE232" s="738"/>
      <c r="AF232" s="738"/>
      <c r="AG232" s="738"/>
      <c r="AH232" s="738"/>
      <c r="AI232" s="738"/>
      <c r="AJ232" s="738"/>
      <c r="AK232" s="738"/>
      <c r="AL232" s="738"/>
      <c r="AM232" s="29"/>
      <c r="AN232" s="24"/>
    </row>
    <row r="233" spans="1:40" s="18" customFormat="1" ht="63.75" customHeight="1">
      <c r="A233" s="749"/>
      <c r="B233" s="749"/>
      <c r="C233" s="749"/>
      <c r="D233" s="749"/>
      <c r="E233" s="749"/>
      <c r="F233" s="749"/>
      <c r="G233" s="682"/>
      <c r="H233" s="682"/>
      <c r="I233" s="683"/>
      <c r="J233" s="683"/>
      <c r="K233" s="684"/>
      <c r="L233" s="684"/>
      <c r="M233" s="684"/>
      <c r="N233" s="28"/>
      <c r="O233" s="41"/>
      <c r="P233" s="658" t="s">
        <v>521</v>
      </c>
      <c r="Q233" s="658"/>
      <c r="R233" s="658"/>
      <c r="S233" s="658"/>
      <c r="T233" s="658"/>
      <c r="U233" s="658"/>
      <c r="V233" s="658"/>
      <c r="W233" s="658"/>
      <c r="X233" s="658"/>
      <c r="Y233" s="658"/>
      <c r="Z233" s="658"/>
      <c r="AA233" s="658" t="s">
        <v>522</v>
      </c>
      <c r="AB233" s="658"/>
      <c r="AC233" s="658"/>
      <c r="AD233" s="658"/>
      <c r="AE233" s="658"/>
      <c r="AF233" s="658"/>
      <c r="AG233" s="658"/>
      <c r="AH233" s="658"/>
      <c r="AI233" s="658"/>
      <c r="AJ233" s="658"/>
      <c r="AK233" s="658"/>
      <c r="AL233" s="658"/>
      <c r="AM233" s="29"/>
      <c r="AN233" s="24"/>
    </row>
    <row r="234" spans="1:40" s="18" customFormat="1" ht="17.25" customHeight="1">
      <c r="A234" s="749"/>
      <c r="B234" s="749"/>
      <c r="C234" s="749"/>
      <c r="D234" s="749"/>
      <c r="E234" s="749"/>
      <c r="F234" s="749"/>
      <c r="G234" s="682"/>
      <c r="H234" s="682"/>
      <c r="I234" s="683"/>
      <c r="J234" s="683"/>
      <c r="K234" s="684"/>
      <c r="L234" s="684"/>
      <c r="M234" s="684"/>
      <c r="N234" s="30"/>
      <c r="O234" s="31"/>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3"/>
      <c r="AN234" s="24"/>
    </row>
    <row r="235" spans="1:40" s="18" customFormat="1" ht="57" customHeight="1">
      <c r="A235" s="749" t="s">
        <v>270</v>
      </c>
      <c r="B235" s="749"/>
      <c r="C235" s="749"/>
      <c r="D235" s="749"/>
      <c r="E235" s="749"/>
      <c r="F235" s="749"/>
      <c r="G235" s="777" t="s">
        <v>152</v>
      </c>
      <c r="H235" s="777"/>
      <c r="I235" s="683" t="s">
        <v>149</v>
      </c>
      <c r="J235" s="683"/>
      <c r="K235" s="684" t="s">
        <v>523</v>
      </c>
      <c r="L235" s="684"/>
      <c r="M235" s="684"/>
      <c r="N235" s="701" t="s">
        <v>524</v>
      </c>
      <c r="O235" s="750"/>
      <c r="P235" s="750"/>
      <c r="Q235" s="750"/>
      <c r="R235" s="750"/>
      <c r="S235" s="750"/>
      <c r="T235" s="750"/>
      <c r="U235" s="750"/>
      <c r="V235" s="750"/>
      <c r="W235" s="750"/>
      <c r="X235" s="750"/>
      <c r="Y235" s="750"/>
      <c r="Z235" s="750"/>
      <c r="AA235" s="750"/>
      <c r="AB235" s="750"/>
      <c r="AC235" s="750"/>
      <c r="AD235" s="750"/>
      <c r="AE235" s="750"/>
      <c r="AF235" s="750"/>
      <c r="AG235" s="750"/>
      <c r="AH235" s="750"/>
      <c r="AI235" s="750"/>
      <c r="AJ235" s="750"/>
      <c r="AK235" s="750"/>
      <c r="AL235" s="750"/>
      <c r="AM235" s="750"/>
      <c r="AN235" s="24"/>
    </row>
    <row r="236" spans="1:40" s="18" customFormat="1" ht="64.5" customHeight="1">
      <c r="A236" s="749"/>
      <c r="B236" s="749"/>
      <c r="C236" s="749"/>
      <c r="D236" s="749"/>
      <c r="E236" s="749"/>
      <c r="F236" s="749"/>
      <c r="G236" s="777"/>
      <c r="H236" s="777"/>
      <c r="I236" s="683"/>
      <c r="J236" s="683"/>
      <c r="K236" s="684"/>
      <c r="L236" s="684"/>
      <c r="M236" s="684"/>
      <c r="N236" s="701" t="s">
        <v>525</v>
      </c>
      <c r="O236" s="750"/>
      <c r="P236" s="750"/>
      <c r="Q236" s="750"/>
      <c r="R236" s="750"/>
      <c r="S236" s="750"/>
      <c r="T236" s="750"/>
      <c r="U236" s="750"/>
      <c r="V236" s="750"/>
      <c r="W236" s="750"/>
      <c r="X236" s="750"/>
      <c r="Y236" s="750"/>
      <c r="Z236" s="750"/>
      <c r="AA236" s="750"/>
      <c r="AB236" s="750"/>
      <c r="AC236" s="750"/>
      <c r="AD236" s="750"/>
      <c r="AE236" s="750"/>
      <c r="AF236" s="750"/>
      <c r="AG236" s="750"/>
      <c r="AH236" s="750"/>
      <c r="AI236" s="750"/>
      <c r="AJ236" s="750"/>
      <c r="AK236" s="750"/>
      <c r="AL236" s="750"/>
      <c r="AM236" s="750"/>
      <c r="AN236" s="24"/>
    </row>
    <row r="237" spans="1:40" s="18" customFormat="1" ht="21" customHeight="1">
      <c r="A237" s="749"/>
      <c r="B237" s="749"/>
      <c r="C237" s="749"/>
      <c r="D237" s="749"/>
      <c r="E237" s="749"/>
      <c r="F237" s="749"/>
      <c r="G237" s="777"/>
      <c r="H237" s="777"/>
      <c r="I237" s="683"/>
      <c r="J237" s="683"/>
      <c r="K237" s="684"/>
      <c r="L237" s="684"/>
      <c r="M237" s="684"/>
      <c r="N237" s="37" t="s">
        <v>330</v>
      </c>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46"/>
      <c r="AN237" s="24"/>
    </row>
    <row r="238" spans="1:40" s="18" customFormat="1" ht="20.25" customHeight="1">
      <c r="A238" s="749"/>
      <c r="B238" s="749"/>
      <c r="C238" s="749"/>
      <c r="D238" s="749"/>
      <c r="E238" s="749"/>
      <c r="F238" s="749"/>
      <c r="G238" s="777"/>
      <c r="H238" s="777"/>
      <c r="I238" s="683"/>
      <c r="J238" s="683"/>
      <c r="K238" s="684"/>
      <c r="L238" s="684"/>
      <c r="M238" s="684"/>
      <c r="N238" s="28"/>
      <c r="O238" s="40"/>
      <c r="P238" s="735" t="s">
        <v>331</v>
      </c>
      <c r="Q238" s="736"/>
      <c r="R238" s="736"/>
      <c r="S238" s="736"/>
      <c r="T238" s="736"/>
      <c r="U238" s="736"/>
      <c r="V238" s="736"/>
      <c r="W238" s="736"/>
      <c r="X238" s="736"/>
      <c r="Y238" s="736"/>
      <c r="Z238" s="737"/>
      <c r="AA238" s="738" t="s">
        <v>332</v>
      </c>
      <c r="AB238" s="738"/>
      <c r="AC238" s="738"/>
      <c r="AD238" s="738"/>
      <c r="AE238" s="738"/>
      <c r="AF238" s="738"/>
      <c r="AG238" s="738"/>
      <c r="AH238" s="738"/>
      <c r="AI238" s="738"/>
      <c r="AJ238" s="738"/>
      <c r="AK238" s="738"/>
      <c r="AL238" s="738"/>
      <c r="AM238" s="29"/>
      <c r="AN238" s="24"/>
    </row>
    <row r="239" spans="1:40" s="18" customFormat="1" ht="45.75" customHeight="1">
      <c r="A239" s="749"/>
      <c r="B239" s="749"/>
      <c r="C239" s="749"/>
      <c r="D239" s="749"/>
      <c r="E239" s="749"/>
      <c r="F239" s="749"/>
      <c r="G239" s="777"/>
      <c r="H239" s="777"/>
      <c r="I239" s="683"/>
      <c r="J239" s="683"/>
      <c r="K239" s="684"/>
      <c r="L239" s="684"/>
      <c r="M239" s="684"/>
      <c r="N239" s="28"/>
      <c r="O239" s="41" t="s">
        <v>15</v>
      </c>
      <c r="P239" s="658" t="s">
        <v>526</v>
      </c>
      <c r="Q239" s="658"/>
      <c r="R239" s="658"/>
      <c r="S239" s="658"/>
      <c r="T239" s="658"/>
      <c r="U239" s="658"/>
      <c r="V239" s="658"/>
      <c r="W239" s="658"/>
      <c r="X239" s="658"/>
      <c r="Y239" s="658"/>
      <c r="Z239" s="658"/>
      <c r="AA239" s="658" t="s">
        <v>527</v>
      </c>
      <c r="AB239" s="658"/>
      <c r="AC239" s="658"/>
      <c r="AD239" s="658"/>
      <c r="AE239" s="658"/>
      <c r="AF239" s="658"/>
      <c r="AG239" s="658"/>
      <c r="AH239" s="658"/>
      <c r="AI239" s="658"/>
      <c r="AJ239" s="658"/>
      <c r="AK239" s="658"/>
      <c r="AL239" s="658"/>
      <c r="AM239" s="29"/>
      <c r="AN239" s="24"/>
    </row>
    <row r="240" spans="1:40" s="18" customFormat="1" ht="45" customHeight="1">
      <c r="A240" s="749"/>
      <c r="B240" s="749"/>
      <c r="C240" s="749"/>
      <c r="D240" s="749"/>
      <c r="E240" s="749"/>
      <c r="F240" s="749"/>
      <c r="G240" s="777"/>
      <c r="H240" s="777"/>
      <c r="I240" s="683"/>
      <c r="J240" s="683"/>
      <c r="K240" s="684"/>
      <c r="L240" s="684"/>
      <c r="M240" s="684"/>
      <c r="N240" s="28"/>
      <c r="O240" s="41" t="s">
        <v>16</v>
      </c>
      <c r="P240" s="658" t="s">
        <v>528</v>
      </c>
      <c r="Q240" s="658"/>
      <c r="R240" s="658"/>
      <c r="S240" s="658"/>
      <c r="T240" s="658"/>
      <c r="U240" s="658"/>
      <c r="V240" s="658"/>
      <c r="W240" s="658"/>
      <c r="X240" s="658"/>
      <c r="Y240" s="658"/>
      <c r="Z240" s="658"/>
      <c r="AA240" s="658" t="s">
        <v>529</v>
      </c>
      <c r="AB240" s="658"/>
      <c r="AC240" s="658"/>
      <c r="AD240" s="658"/>
      <c r="AE240" s="658"/>
      <c r="AF240" s="658"/>
      <c r="AG240" s="658"/>
      <c r="AH240" s="658"/>
      <c r="AI240" s="658"/>
      <c r="AJ240" s="658"/>
      <c r="AK240" s="658"/>
      <c r="AL240" s="658"/>
      <c r="AM240" s="29"/>
      <c r="AN240" s="24"/>
    </row>
    <row r="241" spans="1:40" s="18" customFormat="1" ht="58.5" customHeight="1">
      <c r="A241" s="749"/>
      <c r="B241" s="749"/>
      <c r="C241" s="749"/>
      <c r="D241" s="749"/>
      <c r="E241" s="749"/>
      <c r="F241" s="749"/>
      <c r="G241" s="777"/>
      <c r="H241" s="777"/>
      <c r="I241" s="683"/>
      <c r="J241" s="683"/>
      <c r="K241" s="684"/>
      <c r="L241" s="684"/>
      <c r="M241" s="684"/>
      <c r="N241" s="28"/>
      <c r="O241" s="41" t="s">
        <v>17</v>
      </c>
      <c r="P241" s="658" t="s">
        <v>530</v>
      </c>
      <c r="Q241" s="658"/>
      <c r="R241" s="658"/>
      <c r="S241" s="658"/>
      <c r="T241" s="658"/>
      <c r="U241" s="658"/>
      <c r="V241" s="658"/>
      <c r="W241" s="658"/>
      <c r="X241" s="658"/>
      <c r="Y241" s="658"/>
      <c r="Z241" s="658"/>
      <c r="AA241" s="658" t="s">
        <v>531</v>
      </c>
      <c r="AB241" s="658"/>
      <c r="AC241" s="658"/>
      <c r="AD241" s="658"/>
      <c r="AE241" s="658"/>
      <c r="AF241" s="658"/>
      <c r="AG241" s="658"/>
      <c r="AH241" s="658"/>
      <c r="AI241" s="658"/>
      <c r="AJ241" s="658"/>
      <c r="AK241" s="658"/>
      <c r="AL241" s="658"/>
      <c r="AM241" s="29"/>
      <c r="AN241" s="24"/>
    </row>
    <row r="242" spans="1:40" s="18" customFormat="1" ht="66" customHeight="1">
      <c r="A242" s="749"/>
      <c r="B242" s="749"/>
      <c r="C242" s="749"/>
      <c r="D242" s="749"/>
      <c r="E242" s="749"/>
      <c r="F242" s="749"/>
      <c r="G242" s="777"/>
      <c r="H242" s="777"/>
      <c r="I242" s="683"/>
      <c r="J242" s="683"/>
      <c r="K242" s="684"/>
      <c r="L242" s="684"/>
      <c r="M242" s="684"/>
      <c r="N242" s="28"/>
      <c r="O242" s="41" t="s">
        <v>18</v>
      </c>
      <c r="P242" s="658" t="s">
        <v>532</v>
      </c>
      <c r="Q242" s="658"/>
      <c r="R242" s="658"/>
      <c r="S242" s="658"/>
      <c r="T242" s="658"/>
      <c r="U242" s="658"/>
      <c r="V242" s="658"/>
      <c r="W242" s="658"/>
      <c r="X242" s="658"/>
      <c r="Y242" s="658"/>
      <c r="Z242" s="658"/>
      <c r="AA242" s="658" t="s">
        <v>533</v>
      </c>
      <c r="AB242" s="658"/>
      <c r="AC242" s="658"/>
      <c r="AD242" s="658"/>
      <c r="AE242" s="658"/>
      <c r="AF242" s="658"/>
      <c r="AG242" s="658"/>
      <c r="AH242" s="658"/>
      <c r="AI242" s="658"/>
      <c r="AJ242" s="658"/>
      <c r="AK242" s="658"/>
      <c r="AL242" s="658"/>
      <c r="AM242" s="29"/>
      <c r="AN242" s="24"/>
    </row>
    <row r="243" spans="1:40" s="18" customFormat="1" ht="57" customHeight="1">
      <c r="A243" s="749"/>
      <c r="B243" s="749"/>
      <c r="C243" s="749"/>
      <c r="D243" s="749"/>
      <c r="E243" s="749"/>
      <c r="F243" s="749"/>
      <c r="G243" s="777"/>
      <c r="H243" s="777"/>
      <c r="I243" s="683"/>
      <c r="J243" s="683"/>
      <c r="K243" s="684"/>
      <c r="L243" s="684"/>
      <c r="M243" s="684"/>
      <c r="N243" s="28"/>
      <c r="O243" s="41" t="s">
        <v>19</v>
      </c>
      <c r="P243" s="658" t="s">
        <v>534</v>
      </c>
      <c r="Q243" s="658"/>
      <c r="R243" s="658"/>
      <c r="S243" s="658"/>
      <c r="T243" s="658"/>
      <c r="U243" s="658"/>
      <c r="V243" s="658"/>
      <c r="W243" s="658"/>
      <c r="X243" s="658"/>
      <c r="Y243" s="658"/>
      <c r="Z243" s="658"/>
      <c r="AA243" s="658" t="s">
        <v>535</v>
      </c>
      <c r="AB243" s="658"/>
      <c r="AC243" s="658"/>
      <c r="AD243" s="658"/>
      <c r="AE243" s="658"/>
      <c r="AF243" s="658"/>
      <c r="AG243" s="658"/>
      <c r="AH243" s="658"/>
      <c r="AI243" s="658"/>
      <c r="AJ243" s="658"/>
      <c r="AK243" s="658"/>
      <c r="AL243" s="658"/>
      <c r="AM243" s="29"/>
      <c r="AN243" s="24"/>
    </row>
    <row r="244" spans="1:40" s="18" customFormat="1" ht="64.5" customHeight="1">
      <c r="A244" s="749"/>
      <c r="B244" s="749"/>
      <c r="C244" s="749"/>
      <c r="D244" s="749"/>
      <c r="E244" s="749"/>
      <c r="F244" s="749"/>
      <c r="G244" s="777"/>
      <c r="H244" s="777"/>
      <c r="I244" s="683"/>
      <c r="J244" s="683"/>
      <c r="K244" s="684"/>
      <c r="L244" s="684"/>
      <c r="M244" s="684"/>
      <c r="N244" s="28"/>
      <c r="O244" s="41" t="s">
        <v>343</v>
      </c>
      <c r="P244" s="658" t="s">
        <v>536</v>
      </c>
      <c r="Q244" s="658"/>
      <c r="R244" s="658"/>
      <c r="S244" s="658"/>
      <c r="T244" s="658"/>
      <c r="U244" s="658"/>
      <c r="V244" s="658"/>
      <c r="W244" s="658"/>
      <c r="X244" s="658"/>
      <c r="Y244" s="658"/>
      <c r="Z244" s="658"/>
      <c r="AA244" s="658" t="s">
        <v>537</v>
      </c>
      <c r="AB244" s="658"/>
      <c r="AC244" s="658"/>
      <c r="AD244" s="658"/>
      <c r="AE244" s="658"/>
      <c r="AF244" s="658"/>
      <c r="AG244" s="658"/>
      <c r="AH244" s="658"/>
      <c r="AI244" s="658"/>
      <c r="AJ244" s="658"/>
      <c r="AK244" s="658"/>
      <c r="AL244" s="658"/>
      <c r="AM244" s="29"/>
      <c r="AN244" s="24"/>
    </row>
    <row r="245" spans="1:40" s="18" customFormat="1" ht="69" customHeight="1">
      <c r="A245" s="749"/>
      <c r="B245" s="749"/>
      <c r="C245" s="749"/>
      <c r="D245" s="749"/>
      <c r="E245" s="749"/>
      <c r="F245" s="749"/>
      <c r="G245" s="777"/>
      <c r="H245" s="777"/>
      <c r="I245" s="683"/>
      <c r="J245" s="683"/>
      <c r="K245" s="684"/>
      <c r="L245" s="684"/>
      <c r="M245" s="684"/>
      <c r="N245" s="28"/>
      <c r="O245" s="41" t="s">
        <v>346</v>
      </c>
      <c r="P245" s="658" t="s">
        <v>538</v>
      </c>
      <c r="Q245" s="658"/>
      <c r="R245" s="658"/>
      <c r="S245" s="658"/>
      <c r="T245" s="658"/>
      <c r="U245" s="658"/>
      <c r="V245" s="658"/>
      <c r="W245" s="658"/>
      <c r="X245" s="658"/>
      <c r="Y245" s="658"/>
      <c r="Z245" s="658"/>
      <c r="AA245" s="658" t="s">
        <v>539</v>
      </c>
      <c r="AB245" s="658"/>
      <c r="AC245" s="658"/>
      <c r="AD245" s="658"/>
      <c r="AE245" s="658"/>
      <c r="AF245" s="658"/>
      <c r="AG245" s="658"/>
      <c r="AH245" s="658"/>
      <c r="AI245" s="658"/>
      <c r="AJ245" s="658"/>
      <c r="AK245" s="658"/>
      <c r="AL245" s="658"/>
      <c r="AM245" s="29"/>
      <c r="AN245" s="24"/>
    </row>
    <row r="246" spans="1:40" s="18" customFormat="1" ht="75" customHeight="1">
      <c r="A246" s="749"/>
      <c r="B246" s="749"/>
      <c r="C246" s="749"/>
      <c r="D246" s="749"/>
      <c r="E246" s="749"/>
      <c r="F246" s="749"/>
      <c r="G246" s="777"/>
      <c r="H246" s="777"/>
      <c r="I246" s="683"/>
      <c r="J246" s="683"/>
      <c r="K246" s="684"/>
      <c r="L246" s="684"/>
      <c r="M246" s="684"/>
      <c r="N246" s="28"/>
      <c r="O246" s="41" t="s">
        <v>349</v>
      </c>
      <c r="P246" s="658" t="s">
        <v>540</v>
      </c>
      <c r="Q246" s="658"/>
      <c r="R246" s="658"/>
      <c r="S246" s="658"/>
      <c r="T246" s="658"/>
      <c r="U246" s="658"/>
      <c r="V246" s="658"/>
      <c r="W246" s="658"/>
      <c r="X246" s="658"/>
      <c r="Y246" s="658"/>
      <c r="Z246" s="658"/>
      <c r="AA246" s="658" t="s">
        <v>541</v>
      </c>
      <c r="AB246" s="658"/>
      <c r="AC246" s="658"/>
      <c r="AD246" s="658"/>
      <c r="AE246" s="658"/>
      <c r="AF246" s="658"/>
      <c r="AG246" s="658"/>
      <c r="AH246" s="658"/>
      <c r="AI246" s="658"/>
      <c r="AJ246" s="658"/>
      <c r="AK246" s="658"/>
      <c r="AL246" s="658"/>
      <c r="AM246" s="29"/>
      <c r="AN246" s="24"/>
    </row>
    <row r="247" spans="1:40" s="18" customFormat="1" ht="165" customHeight="1">
      <c r="A247" s="749"/>
      <c r="B247" s="749"/>
      <c r="C247" s="749"/>
      <c r="D247" s="749"/>
      <c r="E247" s="749"/>
      <c r="F247" s="749"/>
      <c r="G247" s="777"/>
      <c r="H247" s="777"/>
      <c r="I247" s="683"/>
      <c r="J247" s="683"/>
      <c r="K247" s="684"/>
      <c r="L247" s="684"/>
      <c r="M247" s="684"/>
      <c r="N247" s="28"/>
      <c r="O247" s="41" t="s">
        <v>352</v>
      </c>
      <c r="P247" s="658" t="s">
        <v>542</v>
      </c>
      <c r="Q247" s="658"/>
      <c r="R247" s="658"/>
      <c r="S247" s="658"/>
      <c r="T247" s="658"/>
      <c r="U247" s="658"/>
      <c r="V247" s="658"/>
      <c r="W247" s="658"/>
      <c r="X247" s="658"/>
      <c r="Y247" s="658"/>
      <c r="Z247" s="658"/>
      <c r="AA247" s="658" t="s">
        <v>543</v>
      </c>
      <c r="AB247" s="658"/>
      <c r="AC247" s="658"/>
      <c r="AD247" s="658"/>
      <c r="AE247" s="658"/>
      <c r="AF247" s="658"/>
      <c r="AG247" s="658"/>
      <c r="AH247" s="658"/>
      <c r="AI247" s="658"/>
      <c r="AJ247" s="658"/>
      <c r="AK247" s="658"/>
      <c r="AL247" s="658"/>
      <c r="AM247" s="29"/>
      <c r="AN247" s="24"/>
    </row>
    <row r="248" spans="1:40" s="18" customFormat="1" ht="127.5" customHeight="1">
      <c r="A248" s="749"/>
      <c r="B248" s="749"/>
      <c r="C248" s="749"/>
      <c r="D248" s="749"/>
      <c r="E248" s="749"/>
      <c r="F248" s="749"/>
      <c r="G248" s="777"/>
      <c r="H248" s="777"/>
      <c r="I248" s="683"/>
      <c r="J248" s="683"/>
      <c r="K248" s="684"/>
      <c r="L248" s="684"/>
      <c r="M248" s="684"/>
      <c r="N248" s="28"/>
      <c r="O248" s="41" t="s">
        <v>355</v>
      </c>
      <c r="P248" s="658" t="s">
        <v>544</v>
      </c>
      <c r="Q248" s="658"/>
      <c r="R248" s="658"/>
      <c r="S248" s="658"/>
      <c r="T248" s="658"/>
      <c r="U248" s="658"/>
      <c r="V248" s="658"/>
      <c r="W248" s="658"/>
      <c r="X248" s="658"/>
      <c r="Y248" s="658"/>
      <c r="Z248" s="658"/>
      <c r="AA248" s="658" t="s">
        <v>545</v>
      </c>
      <c r="AB248" s="658"/>
      <c r="AC248" s="658"/>
      <c r="AD248" s="658"/>
      <c r="AE248" s="658"/>
      <c r="AF248" s="658"/>
      <c r="AG248" s="658"/>
      <c r="AH248" s="658"/>
      <c r="AI248" s="658"/>
      <c r="AJ248" s="658"/>
      <c r="AK248" s="658"/>
      <c r="AL248" s="658"/>
      <c r="AM248" s="29"/>
      <c r="AN248" s="24"/>
    </row>
    <row r="249" spans="1:40" s="18" customFormat="1" ht="131.25" customHeight="1">
      <c r="A249" s="749"/>
      <c r="B249" s="749"/>
      <c r="C249" s="749"/>
      <c r="D249" s="749"/>
      <c r="E249" s="749"/>
      <c r="F249" s="749"/>
      <c r="G249" s="777"/>
      <c r="H249" s="777"/>
      <c r="I249" s="683"/>
      <c r="J249" s="683"/>
      <c r="K249" s="684"/>
      <c r="L249" s="684"/>
      <c r="M249" s="684"/>
      <c r="N249" s="28"/>
      <c r="O249" s="41" t="s">
        <v>358</v>
      </c>
      <c r="P249" s="658" t="s">
        <v>546</v>
      </c>
      <c r="Q249" s="658"/>
      <c r="R249" s="658"/>
      <c r="S249" s="658"/>
      <c r="T249" s="658"/>
      <c r="U249" s="658"/>
      <c r="V249" s="658"/>
      <c r="W249" s="658"/>
      <c r="X249" s="658"/>
      <c r="Y249" s="658"/>
      <c r="Z249" s="658"/>
      <c r="AA249" s="658" t="s">
        <v>547</v>
      </c>
      <c r="AB249" s="658"/>
      <c r="AC249" s="658"/>
      <c r="AD249" s="658"/>
      <c r="AE249" s="658"/>
      <c r="AF249" s="658"/>
      <c r="AG249" s="658"/>
      <c r="AH249" s="658"/>
      <c r="AI249" s="658"/>
      <c r="AJ249" s="658"/>
      <c r="AK249" s="658"/>
      <c r="AL249" s="658"/>
      <c r="AM249" s="29"/>
      <c r="AN249" s="24"/>
    </row>
    <row r="250" spans="1:40" s="18" customFormat="1" ht="17.25" customHeight="1">
      <c r="A250" s="749"/>
      <c r="B250" s="749"/>
      <c r="C250" s="749"/>
      <c r="D250" s="749"/>
      <c r="E250" s="749"/>
      <c r="F250" s="749"/>
      <c r="G250" s="777"/>
      <c r="H250" s="777"/>
      <c r="I250" s="683"/>
      <c r="J250" s="683"/>
      <c r="K250" s="684"/>
      <c r="L250" s="684"/>
      <c r="M250" s="684"/>
      <c r="N250" s="30"/>
      <c r="O250" s="31"/>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3"/>
      <c r="AN250" s="24"/>
    </row>
    <row r="251" spans="1:40" s="18" customFormat="1" ht="54.75" customHeight="1">
      <c r="A251" s="663" t="s">
        <v>548</v>
      </c>
      <c r="B251" s="664"/>
      <c r="C251" s="664"/>
      <c r="D251" s="664"/>
      <c r="E251" s="664"/>
      <c r="F251" s="665"/>
      <c r="G251" s="669"/>
      <c r="H251" s="669" t="s">
        <v>236</v>
      </c>
      <c r="I251" s="671" t="s">
        <v>153</v>
      </c>
      <c r="J251" s="672"/>
      <c r="K251" s="739" t="s">
        <v>549</v>
      </c>
      <c r="L251" s="740"/>
      <c r="M251" s="741"/>
      <c r="N251" s="658" t="s">
        <v>550</v>
      </c>
      <c r="O251" s="659"/>
      <c r="P251" s="659"/>
      <c r="Q251" s="659"/>
      <c r="R251" s="659"/>
      <c r="S251" s="659"/>
      <c r="T251" s="659"/>
      <c r="U251" s="659"/>
      <c r="V251" s="659"/>
      <c r="W251" s="659"/>
      <c r="X251" s="659"/>
      <c r="Y251" s="659"/>
      <c r="Z251" s="659"/>
      <c r="AA251" s="659"/>
      <c r="AB251" s="659"/>
      <c r="AC251" s="659"/>
      <c r="AD251" s="659"/>
      <c r="AE251" s="659"/>
      <c r="AF251" s="659"/>
      <c r="AG251" s="659"/>
      <c r="AH251" s="659"/>
      <c r="AI251" s="659"/>
      <c r="AJ251" s="659"/>
      <c r="AK251" s="659"/>
      <c r="AL251" s="659"/>
      <c r="AM251" s="659"/>
      <c r="AN251" s="24"/>
    </row>
    <row r="252" spans="1:40" s="18" customFormat="1" ht="177.75" customHeight="1">
      <c r="A252" s="666"/>
      <c r="B252" s="667"/>
      <c r="C252" s="667"/>
      <c r="D252" s="667"/>
      <c r="E252" s="667"/>
      <c r="F252" s="668"/>
      <c r="G252" s="670"/>
      <c r="H252" s="752"/>
      <c r="I252" s="754"/>
      <c r="J252" s="755"/>
      <c r="K252" s="769"/>
      <c r="L252" s="770"/>
      <c r="M252" s="771"/>
      <c r="N252" s="778" t="s">
        <v>551</v>
      </c>
      <c r="O252" s="750"/>
      <c r="P252" s="750"/>
      <c r="Q252" s="750"/>
      <c r="R252" s="750"/>
      <c r="S252" s="750"/>
      <c r="T252" s="750"/>
      <c r="U252" s="750"/>
      <c r="V252" s="750"/>
      <c r="W252" s="750"/>
      <c r="X252" s="750"/>
      <c r="Y252" s="750"/>
      <c r="Z252" s="750"/>
      <c r="AA252" s="750"/>
      <c r="AB252" s="750"/>
      <c r="AC252" s="750"/>
      <c r="AD252" s="750"/>
      <c r="AE252" s="750"/>
      <c r="AF252" s="750"/>
      <c r="AG252" s="750"/>
      <c r="AH252" s="750"/>
      <c r="AI252" s="750"/>
      <c r="AJ252" s="750"/>
      <c r="AK252" s="750"/>
      <c r="AL252" s="750"/>
      <c r="AM252" s="750"/>
      <c r="AN252" s="24"/>
    </row>
    <row r="253" spans="1:40" s="18" customFormat="1" ht="24" customHeight="1">
      <c r="A253" s="666"/>
      <c r="B253" s="667"/>
      <c r="C253" s="667"/>
      <c r="D253" s="667"/>
      <c r="E253" s="667"/>
      <c r="F253" s="668"/>
      <c r="G253" s="670"/>
      <c r="H253" s="752"/>
      <c r="I253" s="754"/>
      <c r="J253" s="755"/>
      <c r="K253" s="769"/>
      <c r="L253" s="770"/>
      <c r="M253" s="771"/>
      <c r="N253" s="37" t="s">
        <v>330</v>
      </c>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46"/>
      <c r="AN253" s="24"/>
    </row>
    <row r="254" spans="1:40" s="18" customFormat="1" ht="28.5" customHeight="1">
      <c r="A254" s="666"/>
      <c r="B254" s="667"/>
      <c r="C254" s="667"/>
      <c r="D254" s="667"/>
      <c r="E254" s="667"/>
      <c r="F254" s="668"/>
      <c r="G254" s="670"/>
      <c r="H254" s="752"/>
      <c r="I254" s="754"/>
      <c r="J254" s="755"/>
      <c r="K254" s="769"/>
      <c r="L254" s="770"/>
      <c r="M254" s="771"/>
      <c r="N254" s="28"/>
      <c r="O254" s="40"/>
      <c r="P254" s="735" t="s">
        <v>331</v>
      </c>
      <c r="Q254" s="736"/>
      <c r="R254" s="736"/>
      <c r="S254" s="736"/>
      <c r="T254" s="736"/>
      <c r="U254" s="736"/>
      <c r="V254" s="736"/>
      <c r="W254" s="736"/>
      <c r="X254" s="736"/>
      <c r="Y254" s="736"/>
      <c r="Z254" s="737"/>
      <c r="AA254" s="738" t="s">
        <v>332</v>
      </c>
      <c r="AB254" s="738"/>
      <c r="AC254" s="738"/>
      <c r="AD254" s="738"/>
      <c r="AE254" s="738"/>
      <c r="AF254" s="738"/>
      <c r="AG254" s="738"/>
      <c r="AH254" s="738"/>
      <c r="AI254" s="738"/>
      <c r="AJ254" s="738"/>
      <c r="AK254" s="738"/>
      <c r="AL254" s="738"/>
      <c r="AM254" s="29"/>
      <c r="AN254" s="24"/>
    </row>
    <row r="255" spans="1:40" s="18" customFormat="1" ht="177" customHeight="1">
      <c r="A255" s="666"/>
      <c r="B255" s="667"/>
      <c r="C255" s="667"/>
      <c r="D255" s="667"/>
      <c r="E255" s="667"/>
      <c r="F255" s="668"/>
      <c r="G255" s="670"/>
      <c r="H255" s="752"/>
      <c r="I255" s="754"/>
      <c r="J255" s="755"/>
      <c r="K255" s="769"/>
      <c r="L255" s="770"/>
      <c r="M255" s="771"/>
      <c r="N255" s="28"/>
      <c r="O255" s="41" t="s">
        <v>15</v>
      </c>
      <c r="P255" s="658" t="s">
        <v>552</v>
      </c>
      <c r="Q255" s="658"/>
      <c r="R255" s="658"/>
      <c r="S255" s="658"/>
      <c r="T255" s="658"/>
      <c r="U255" s="658"/>
      <c r="V255" s="658"/>
      <c r="W255" s="658"/>
      <c r="X255" s="658"/>
      <c r="Y255" s="658"/>
      <c r="Z255" s="658"/>
      <c r="AA255" s="658" t="s">
        <v>553</v>
      </c>
      <c r="AB255" s="658"/>
      <c r="AC255" s="658"/>
      <c r="AD255" s="658"/>
      <c r="AE255" s="658"/>
      <c r="AF255" s="658"/>
      <c r="AG255" s="658"/>
      <c r="AH255" s="658"/>
      <c r="AI255" s="658"/>
      <c r="AJ255" s="658"/>
      <c r="AK255" s="658"/>
      <c r="AL255" s="658"/>
      <c r="AM255" s="29"/>
      <c r="AN255" s="24"/>
    </row>
    <row r="256" spans="1:40" s="18" customFormat="1" ht="160.5" customHeight="1">
      <c r="A256" s="666"/>
      <c r="B256" s="667"/>
      <c r="C256" s="667"/>
      <c r="D256" s="667"/>
      <c r="E256" s="667"/>
      <c r="F256" s="668"/>
      <c r="G256" s="670"/>
      <c r="H256" s="752"/>
      <c r="I256" s="754"/>
      <c r="J256" s="755"/>
      <c r="K256" s="769"/>
      <c r="L256" s="770"/>
      <c r="M256" s="771"/>
      <c r="N256" s="28"/>
      <c r="O256" s="41" t="s">
        <v>16</v>
      </c>
      <c r="P256" s="658" t="s">
        <v>554</v>
      </c>
      <c r="Q256" s="658"/>
      <c r="R256" s="658"/>
      <c r="S256" s="658"/>
      <c r="T256" s="658"/>
      <c r="U256" s="658"/>
      <c r="V256" s="658"/>
      <c r="W256" s="658"/>
      <c r="X256" s="658"/>
      <c r="Y256" s="658"/>
      <c r="Z256" s="658"/>
      <c r="AA256" s="658" t="s">
        <v>555</v>
      </c>
      <c r="AB256" s="658"/>
      <c r="AC256" s="658"/>
      <c r="AD256" s="658"/>
      <c r="AE256" s="658"/>
      <c r="AF256" s="658"/>
      <c r="AG256" s="658"/>
      <c r="AH256" s="658"/>
      <c r="AI256" s="658"/>
      <c r="AJ256" s="658"/>
      <c r="AK256" s="658"/>
      <c r="AL256" s="658"/>
      <c r="AM256" s="29"/>
      <c r="AN256" s="24"/>
    </row>
    <row r="257" spans="1:40" s="18" customFormat="1" ht="243.75" customHeight="1">
      <c r="A257" s="666"/>
      <c r="B257" s="667"/>
      <c r="C257" s="667"/>
      <c r="D257" s="667"/>
      <c r="E257" s="667"/>
      <c r="F257" s="668"/>
      <c r="G257" s="670"/>
      <c r="H257" s="752"/>
      <c r="I257" s="754"/>
      <c r="J257" s="755"/>
      <c r="K257" s="769"/>
      <c r="L257" s="770"/>
      <c r="M257" s="771"/>
      <c r="N257" s="28"/>
      <c r="O257" s="41" t="s">
        <v>17</v>
      </c>
      <c r="P257" s="658" t="s">
        <v>556</v>
      </c>
      <c r="Q257" s="658"/>
      <c r="R257" s="658"/>
      <c r="S257" s="658"/>
      <c r="T257" s="658"/>
      <c r="U257" s="658"/>
      <c r="V257" s="658"/>
      <c r="W257" s="658"/>
      <c r="X257" s="658"/>
      <c r="Y257" s="658"/>
      <c r="Z257" s="658"/>
      <c r="AA257" s="658" t="s">
        <v>557</v>
      </c>
      <c r="AB257" s="658"/>
      <c r="AC257" s="658"/>
      <c r="AD257" s="658"/>
      <c r="AE257" s="658"/>
      <c r="AF257" s="658"/>
      <c r="AG257" s="658"/>
      <c r="AH257" s="658"/>
      <c r="AI257" s="658"/>
      <c r="AJ257" s="658"/>
      <c r="AK257" s="658"/>
      <c r="AL257" s="658"/>
      <c r="AM257" s="29"/>
      <c r="AN257" s="24"/>
    </row>
    <row r="258" spans="1:40" s="18" customFormat="1" ht="120" customHeight="1">
      <c r="A258" s="666"/>
      <c r="B258" s="667"/>
      <c r="C258" s="667"/>
      <c r="D258" s="667"/>
      <c r="E258" s="667"/>
      <c r="F258" s="668"/>
      <c r="G258" s="670"/>
      <c r="H258" s="752"/>
      <c r="I258" s="754"/>
      <c r="J258" s="755"/>
      <c r="K258" s="769"/>
      <c r="L258" s="770"/>
      <c r="M258" s="771"/>
      <c r="N258" s="28"/>
      <c r="O258" s="41" t="s">
        <v>18</v>
      </c>
      <c r="P258" s="766" t="s">
        <v>558</v>
      </c>
      <c r="Q258" s="767"/>
      <c r="R258" s="767"/>
      <c r="S258" s="767"/>
      <c r="T258" s="767"/>
      <c r="U258" s="767"/>
      <c r="V258" s="767"/>
      <c r="W258" s="767"/>
      <c r="X258" s="767"/>
      <c r="Y258" s="767"/>
      <c r="Z258" s="768"/>
      <c r="AA258" s="766" t="s">
        <v>559</v>
      </c>
      <c r="AB258" s="767"/>
      <c r="AC258" s="767"/>
      <c r="AD258" s="767"/>
      <c r="AE258" s="767"/>
      <c r="AF258" s="767"/>
      <c r="AG258" s="767"/>
      <c r="AH258" s="767"/>
      <c r="AI258" s="767"/>
      <c r="AJ258" s="767"/>
      <c r="AK258" s="767"/>
      <c r="AL258" s="768"/>
      <c r="AM258" s="29"/>
      <c r="AN258" s="24"/>
    </row>
    <row r="259" spans="1:40" s="18" customFormat="1" ht="66" customHeight="1">
      <c r="A259" s="666"/>
      <c r="B259" s="667"/>
      <c r="C259" s="667"/>
      <c r="D259" s="667"/>
      <c r="E259" s="667"/>
      <c r="F259" s="668"/>
      <c r="G259" s="670"/>
      <c r="H259" s="752"/>
      <c r="I259" s="754"/>
      <c r="J259" s="755"/>
      <c r="K259" s="769"/>
      <c r="L259" s="770"/>
      <c r="M259" s="771"/>
      <c r="N259" s="28"/>
      <c r="O259" s="41" t="s">
        <v>19</v>
      </c>
      <c r="P259" s="658" t="s">
        <v>560</v>
      </c>
      <c r="Q259" s="658"/>
      <c r="R259" s="658"/>
      <c r="S259" s="658"/>
      <c r="T259" s="658"/>
      <c r="U259" s="658"/>
      <c r="V259" s="658"/>
      <c r="W259" s="658"/>
      <c r="X259" s="658"/>
      <c r="Y259" s="658"/>
      <c r="Z259" s="658"/>
      <c r="AA259" s="658" t="s">
        <v>561</v>
      </c>
      <c r="AB259" s="658"/>
      <c r="AC259" s="658"/>
      <c r="AD259" s="658"/>
      <c r="AE259" s="658"/>
      <c r="AF259" s="658"/>
      <c r="AG259" s="658"/>
      <c r="AH259" s="658"/>
      <c r="AI259" s="658"/>
      <c r="AJ259" s="658"/>
      <c r="AK259" s="658"/>
      <c r="AL259" s="658"/>
      <c r="AM259" s="29"/>
      <c r="AN259" s="24"/>
    </row>
    <row r="260" spans="1:40" s="18" customFormat="1" ht="155.25" customHeight="1">
      <c r="A260" s="666"/>
      <c r="B260" s="667"/>
      <c r="C260" s="667"/>
      <c r="D260" s="667"/>
      <c r="E260" s="667"/>
      <c r="F260" s="668"/>
      <c r="G260" s="670"/>
      <c r="H260" s="752"/>
      <c r="I260" s="754"/>
      <c r="J260" s="755"/>
      <c r="K260" s="769"/>
      <c r="L260" s="770"/>
      <c r="M260" s="771"/>
      <c r="N260" s="28"/>
      <c r="O260" s="41" t="s">
        <v>343</v>
      </c>
      <c r="P260" s="658" t="s">
        <v>562</v>
      </c>
      <c r="Q260" s="658"/>
      <c r="R260" s="658"/>
      <c r="S260" s="658"/>
      <c r="T260" s="658"/>
      <c r="U260" s="658"/>
      <c r="V260" s="658"/>
      <c r="W260" s="658"/>
      <c r="X260" s="658"/>
      <c r="Y260" s="658"/>
      <c r="Z260" s="658"/>
      <c r="AA260" s="658" t="s">
        <v>563</v>
      </c>
      <c r="AB260" s="658"/>
      <c r="AC260" s="658"/>
      <c r="AD260" s="658"/>
      <c r="AE260" s="658"/>
      <c r="AF260" s="658"/>
      <c r="AG260" s="658"/>
      <c r="AH260" s="658"/>
      <c r="AI260" s="658"/>
      <c r="AJ260" s="658"/>
      <c r="AK260" s="658"/>
      <c r="AL260" s="658"/>
      <c r="AM260" s="29"/>
      <c r="AN260" s="24"/>
    </row>
    <row r="261" spans="1:40" s="18" customFormat="1" ht="22.5" customHeight="1">
      <c r="A261" s="690"/>
      <c r="B261" s="691"/>
      <c r="C261" s="691"/>
      <c r="D261" s="691"/>
      <c r="E261" s="691"/>
      <c r="F261" s="692"/>
      <c r="G261" s="693"/>
      <c r="H261" s="753"/>
      <c r="I261" s="756"/>
      <c r="J261" s="757"/>
      <c r="K261" s="742"/>
      <c r="L261" s="743"/>
      <c r="M261" s="744"/>
      <c r="N261" s="30"/>
      <c r="O261" s="31"/>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3"/>
      <c r="AN261" s="24"/>
    </row>
    <row r="262" spans="1:40" s="18" customFormat="1" ht="58.5" customHeight="1">
      <c r="A262" s="663" t="s">
        <v>564</v>
      </c>
      <c r="B262" s="664"/>
      <c r="C262" s="664"/>
      <c r="D262" s="664"/>
      <c r="E262" s="664"/>
      <c r="F262" s="665"/>
      <c r="G262" s="669"/>
      <c r="H262" s="669" t="s">
        <v>236</v>
      </c>
      <c r="I262" s="671" t="s">
        <v>153</v>
      </c>
      <c r="J262" s="672"/>
      <c r="K262" s="739" t="s">
        <v>565</v>
      </c>
      <c r="L262" s="740"/>
      <c r="M262" s="741"/>
      <c r="N262" s="658" t="s">
        <v>566</v>
      </c>
      <c r="O262" s="659"/>
      <c r="P262" s="659"/>
      <c r="Q262" s="659"/>
      <c r="R262" s="659"/>
      <c r="S262" s="659"/>
      <c r="T262" s="659"/>
      <c r="U262" s="659"/>
      <c r="V262" s="659"/>
      <c r="W262" s="659"/>
      <c r="X262" s="659"/>
      <c r="Y262" s="659"/>
      <c r="Z262" s="659"/>
      <c r="AA262" s="659"/>
      <c r="AB262" s="659"/>
      <c r="AC262" s="659"/>
      <c r="AD262" s="659"/>
      <c r="AE262" s="659"/>
      <c r="AF262" s="659"/>
      <c r="AG262" s="659"/>
      <c r="AH262" s="659"/>
      <c r="AI262" s="659"/>
      <c r="AJ262" s="659"/>
      <c r="AK262" s="659"/>
      <c r="AL262" s="659"/>
      <c r="AM262" s="659"/>
      <c r="AN262" s="24"/>
    </row>
    <row r="263" spans="1:40" s="18" customFormat="1" ht="102.75" customHeight="1">
      <c r="A263" s="666"/>
      <c r="B263" s="667"/>
      <c r="C263" s="667"/>
      <c r="D263" s="667"/>
      <c r="E263" s="667"/>
      <c r="F263" s="668"/>
      <c r="G263" s="670"/>
      <c r="H263" s="752"/>
      <c r="I263" s="754"/>
      <c r="J263" s="755"/>
      <c r="K263" s="769"/>
      <c r="L263" s="770"/>
      <c r="M263" s="771"/>
      <c r="N263" s="778" t="s">
        <v>567</v>
      </c>
      <c r="O263" s="750"/>
      <c r="P263" s="750"/>
      <c r="Q263" s="750"/>
      <c r="R263" s="750"/>
      <c r="S263" s="750"/>
      <c r="T263" s="750"/>
      <c r="U263" s="750"/>
      <c r="V263" s="750"/>
      <c r="W263" s="750"/>
      <c r="X263" s="750"/>
      <c r="Y263" s="750"/>
      <c r="Z263" s="750"/>
      <c r="AA263" s="750"/>
      <c r="AB263" s="750"/>
      <c r="AC263" s="750"/>
      <c r="AD263" s="750"/>
      <c r="AE263" s="750"/>
      <c r="AF263" s="750"/>
      <c r="AG263" s="750"/>
      <c r="AH263" s="750"/>
      <c r="AI263" s="750"/>
      <c r="AJ263" s="750"/>
      <c r="AK263" s="750"/>
      <c r="AL263" s="750"/>
      <c r="AM263" s="750"/>
      <c r="AN263" s="24"/>
    </row>
    <row r="264" spans="1:40" s="18" customFormat="1" ht="20.25" customHeight="1">
      <c r="A264" s="666"/>
      <c r="B264" s="667"/>
      <c r="C264" s="667"/>
      <c r="D264" s="667"/>
      <c r="E264" s="667"/>
      <c r="F264" s="668"/>
      <c r="G264" s="670"/>
      <c r="H264" s="752"/>
      <c r="I264" s="754"/>
      <c r="J264" s="755"/>
      <c r="K264" s="769"/>
      <c r="L264" s="770"/>
      <c r="M264" s="771"/>
      <c r="N264" s="37" t="s">
        <v>330</v>
      </c>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46"/>
      <c r="AN264" s="24"/>
    </row>
    <row r="265" spans="1:40" s="18" customFormat="1" ht="22.5" customHeight="1">
      <c r="A265" s="666"/>
      <c r="B265" s="667"/>
      <c r="C265" s="667"/>
      <c r="D265" s="667"/>
      <c r="E265" s="667"/>
      <c r="F265" s="668"/>
      <c r="G265" s="670"/>
      <c r="H265" s="752"/>
      <c r="I265" s="754"/>
      <c r="J265" s="755"/>
      <c r="K265" s="769"/>
      <c r="L265" s="770"/>
      <c r="M265" s="771"/>
      <c r="N265" s="28"/>
      <c r="O265" s="40"/>
      <c r="P265" s="735" t="s">
        <v>331</v>
      </c>
      <c r="Q265" s="736"/>
      <c r="R265" s="736"/>
      <c r="S265" s="736"/>
      <c r="T265" s="736"/>
      <c r="U265" s="736"/>
      <c r="V265" s="736"/>
      <c r="W265" s="736"/>
      <c r="X265" s="736"/>
      <c r="Y265" s="736"/>
      <c r="Z265" s="737"/>
      <c r="AA265" s="738" t="s">
        <v>332</v>
      </c>
      <c r="AB265" s="738"/>
      <c r="AC265" s="738"/>
      <c r="AD265" s="738"/>
      <c r="AE265" s="738"/>
      <c r="AF265" s="738"/>
      <c r="AG265" s="738"/>
      <c r="AH265" s="738"/>
      <c r="AI265" s="738"/>
      <c r="AJ265" s="738"/>
      <c r="AK265" s="738"/>
      <c r="AL265" s="738"/>
      <c r="AM265" s="29"/>
      <c r="AN265" s="24"/>
    </row>
    <row r="266" spans="1:40" s="18" customFormat="1" ht="172.5" customHeight="1">
      <c r="A266" s="666"/>
      <c r="B266" s="667"/>
      <c r="C266" s="667"/>
      <c r="D266" s="667"/>
      <c r="E266" s="667"/>
      <c r="F266" s="668"/>
      <c r="G266" s="670"/>
      <c r="H266" s="752"/>
      <c r="I266" s="754"/>
      <c r="J266" s="755"/>
      <c r="K266" s="769"/>
      <c r="L266" s="770"/>
      <c r="M266" s="771"/>
      <c r="N266" s="28"/>
      <c r="O266" s="41" t="s">
        <v>15</v>
      </c>
      <c r="P266" s="658" t="s">
        <v>552</v>
      </c>
      <c r="Q266" s="658"/>
      <c r="R266" s="658"/>
      <c r="S266" s="658"/>
      <c r="T266" s="658"/>
      <c r="U266" s="658"/>
      <c r="V266" s="658"/>
      <c r="W266" s="658"/>
      <c r="X266" s="658"/>
      <c r="Y266" s="658"/>
      <c r="Z266" s="658"/>
      <c r="AA266" s="658" t="s">
        <v>553</v>
      </c>
      <c r="AB266" s="658"/>
      <c r="AC266" s="658"/>
      <c r="AD266" s="658"/>
      <c r="AE266" s="658"/>
      <c r="AF266" s="658"/>
      <c r="AG266" s="658"/>
      <c r="AH266" s="658"/>
      <c r="AI266" s="658"/>
      <c r="AJ266" s="658"/>
      <c r="AK266" s="658"/>
      <c r="AL266" s="658"/>
      <c r="AM266" s="29"/>
      <c r="AN266" s="24"/>
    </row>
    <row r="267" spans="1:40" s="18" customFormat="1" ht="169.5" customHeight="1">
      <c r="A267" s="666"/>
      <c r="B267" s="667"/>
      <c r="C267" s="667"/>
      <c r="D267" s="667"/>
      <c r="E267" s="667"/>
      <c r="F267" s="668"/>
      <c r="G267" s="670"/>
      <c r="H267" s="752"/>
      <c r="I267" s="754"/>
      <c r="J267" s="755"/>
      <c r="K267" s="769"/>
      <c r="L267" s="770"/>
      <c r="M267" s="771"/>
      <c r="N267" s="28"/>
      <c r="O267" s="41" t="s">
        <v>16</v>
      </c>
      <c r="P267" s="658" t="s">
        <v>554</v>
      </c>
      <c r="Q267" s="658"/>
      <c r="R267" s="658"/>
      <c r="S267" s="658"/>
      <c r="T267" s="658"/>
      <c r="U267" s="658"/>
      <c r="V267" s="658"/>
      <c r="W267" s="658"/>
      <c r="X267" s="658"/>
      <c r="Y267" s="658"/>
      <c r="Z267" s="658"/>
      <c r="AA267" s="658" t="s">
        <v>555</v>
      </c>
      <c r="AB267" s="658"/>
      <c r="AC267" s="658"/>
      <c r="AD267" s="658"/>
      <c r="AE267" s="658"/>
      <c r="AF267" s="658"/>
      <c r="AG267" s="658"/>
      <c r="AH267" s="658"/>
      <c r="AI267" s="658"/>
      <c r="AJ267" s="658"/>
      <c r="AK267" s="658"/>
      <c r="AL267" s="658"/>
      <c r="AM267" s="29"/>
      <c r="AN267" s="24"/>
    </row>
    <row r="268" spans="1:40" s="18" customFormat="1" ht="219" customHeight="1">
      <c r="A268" s="666"/>
      <c r="B268" s="667"/>
      <c r="C268" s="667"/>
      <c r="D268" s="667"/>
      <c r="E268" s="667"/>
      <c r="F268" s="668"/>
      <c r="G268" s="670"/>
      <c r="H268" s="752"/>
      <c r="I268" s="754"/>
      <c r="J268" s="755"/>
      <c r="K268" s="769"/>
      <c r="L268" s="770"/>
      <c r="M268" s="771"/>
      <c r="N268" s="28"/>
      <c r="O268" s="41" t="s">
        <v>17</v>
      </c>
      <c r="P268" s="658" t="s">
        <v>556</v>
      </c>
      <c r="Q268" s="658"/>
      <c r="R268" s="658"/>
      <c r="S268" s="658"/>
      <c r="T268" s="658"/>
      <c r="U268" s="658"/>
      <c r="V268" s="658"/>
      <c r="W268" s="658"/>
      <c r="X268" s="658"/>
      <c r="Y268" s="658"/>
      <c r="Z268" s="658"/>
      <c r="AA268" s="658" t="s">
        <v>557</v>
      </c>
      <c r="AB268" s="658"/>
      <c r="AC268" s="658"/>
      <c r="AD268" s="658"/>
      <c r="AE268" s="658"/>
      <c r="AF268" s="658"/>
      <c r="AG268" s="658"/>
      <c r="AH268" s="658"/>
      <c r="AI268" s="658"/>
      <c r="AJ268" s="658"/>
      <c r="AK268" s="658"/>
      <c r="AL268" s="658"/>
      <c r="AM268" s="29"/>
      <c r="AN268" s="24"/>
    </row>
    <row r="269" spans="1:40" s="18" customFormat="1" ht="161.25" customHeight="1">
      <c r="A269" s="666"/>
      <c r="B269" s="667"/>
      <c r="C269" s="667"/>
      <c r="D269" s="667"/>
      <c r="E269" s="667"/>
      <c r="F269" s="668"/>
      <c r="G269" s="670"/>
      <c r="H269" s="752"/>
      <c r="I269" s="754"/>
      <c r="J269" s="755"/>
      <c r="K269" s="769"/>
      <c r="L269" s="770"/>
      <c r="M269" s="771"/>
      <c r="N269" s="28"/>
      <c r="O269" s="41" t="s">
        <v>18</v>
      </c>
      <c r="P269" s="766" t="s">
        <v>558</v>
      </c>
      <c r="Q269" s="767"/>
      <c r="R269" s="767"/>
      <c r="S269" s="767"/>
      <c r="T269" s="767"/>
      <c r="U269" s="767"/>
      <c r="V269" s="767"/>
      <c r="W269" s="767"/>
      <c r="X269" s="767"/>
      <c r="Y269" s="767"/>
      <c r="Z269" s="768"/>
      <c r="AA269" s="766" t="s">
        <v>559</v>
      </c>
      <c r="AB269" s="767"/>
      <c r="AC269" s="767"/>
      <c r="AD269" s="767"/>
      <c r="AE269" s="767"/>
      <c r="AF269" s="767"/>
      <c r="AG269" s="767"/>
      <c r="AH269" s="767"/>
      <c r="AI269" s="767"/>
      <c r="AJ269" s="767"/>
      <c r="AK269" s="767"/>
      <c r="AL269" s="768"/>
      <c r="AM269" s="29"/>
      <c r="AN269" s="24"/>
    </row>
    <row r="270" spans="1:40" s="18" customFormat="1" ht="66" customHeight="1">
      <c r="A270" s="666"/>
      <c r="B270" s="667"/>
      <c r="C270" s="667"/>
      <c r="D270" s="667"/>
      <c r="E270" s="667"/>
      <c r="F270" s="668"/>
      <c r="G270" s="670"/>
      <c r="H270" s="752"/>
      <c r="I270" s="754"/>
      <c r="J270" s="755"/>
      <c r="K270" s="769"/>
      <c r="L270" s="770"/>
      <c r="M270" s="771"/>
      <c r="N270" s="28"/>
      <c r="O270" s="41" t="s">
        <v>19</v>
      </c>
      <c r="P270" s="658" t="s">
        <v>560</v>
      </c>
      <c r="Q270" s="658"/>
      <c r="R270" s="658"/>
      <c r="S270" s="658"/>
      <c r="T270" s="658"/>
      <c r="U270" s="658"/>
      <c r="V270" s="658"/>
      <c r="W270" s="658"/>
      <c r="X270" s="658"/>
      <c r="Y270" s="658"/>
      <c r="Z270" s="658"/>
      <c r="AA270" s="658" t="s">
        <v>561</v>
      </c>
      <c r="AB270" s="658"/>
      <c r="AC270" s="658"/>
      <c r="AD270" s="658"/>
      <c r="AE270" s="658"/>
      <c r="AF270" s="658"/>
      <c r="AG270" s="658"/>
      <c r="AH270" s="658"/>
      <c r="AI270" s="658"/>
      <c r="AJ270" s="658"/>
      <c r="AK270" s="658"/>
      <c r="AL270" s="658"/>
      <c r="AM270" s="29"/>
      <c r="AN270" s="24"/>
    </row>
    <row r="271" spans="1:40" s="18" customFormat="1" ht="180" customHeight="1">
      <c r="A271" s="666"/>
      <c r="B271" s="667"/>
      <c r="C271" s="667"/>
      <c r="D271" s="667"/>
      <c r="E271" s="667"/>
      <c r="F271" s="668"/>
      <c r="G271" s="670"/>
      <c r="H271" s="752"/>
      <c r="I271" s="754"/>
      <c r="J271" s="755"/>
      <c r="K271" s="769"/>
      <c r="L271" s="770"/>
      <c r="M271" s="771"/>
      <c r="N271" s="28"/>
      <c r="O271" s="41" t="s">
        <v>343</v>
      </c>
      <c r="P271" s="658" t="s">
        <v>562</v>
      </c>
      <c r="Q271" s="658"/>
      <c r="R271" s="658"/>
      <c r="S271" s="658"/>
      <c r="T271" s="658"/>
      <c r="U271" s="658"/>
      <c r="V271" s="658"/>
      <c r="W271" s="658"/>
      <c r="X271" s="658"/>
      <c r="Y271" s="658"/>
      <c r="Z271" s="658"/>
      <c r="AA271" s="658" t="s">
        <v>563</v>
      </c>
      <c r="AB271" s="658"/>
      <c r="AC271" s="658"/>
      <c r="AD271" s="658"/>
      <c r="AE271" s="658"/>
      <c r="AF271" s="658"/>
      <c r="AG271" s="658"/>
      <c r="AH271" s="658"/>
      <c r="AI271" s="658"/>
      <c r="AJ271" s="658"/>
      <c r="AK271" s="658"/>
      <c r="AL271" s="658"/>
      <c r="AM271" s="29"/>
      <c r="AN271" s="24"/>
    </row>
    <row r="272" spans="1:40" s="18" customFormat="1" ht="17.25" customHeight="1">
      <c r="A272" s="690"/>
      <c r="B272" s="691"/>
      <c r="C272" s="691"/>
      <c r="D272" s="691"/>
      <c r="E272" s="691"/>
      <c r="F272" s="692"/>
      <c r="G272" s="693"/>
      <c r="H272" s="753"/>
      <c r="I272" s="756"/>
      <c r="J272" s="757"/>
      <c r="K272" s="742"/>
      <c r="L272" s="743"/>
      <c r="M272" s="744"/>
      <c r="N272" s="30"/>
      <c r="O272" s="31"/>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3"/>
      <c r="AN272" s="24"/>
    </row>
    <row r="273" spans="1:40" s="18" customFormat="1" ht="88.5" customHeight="1">
      <c r="A273" s="663" t="s">
        <v>568</v>
      </c>
      <c r="B273" s="664"/>
      <c r="C273" s="664"/>
      <c r="D273" s="664"/>
      <c r="E273" s="664"/>
      <c r="F273" s="665"/>
      <c r="G273" s="669"/>
      <c r="H273" s="669" t="s">
        <v>236</v>
      </c>
      <c r="I273" s="671" t="s">
        <v>153</v>
      </c>
      <c r="J273" s="672"/>
      <c r="K273" s="739" t="s">
        <v>569</v>
      </c>
      <c r="L273" s="740"/>
      <c r="M273" s="741"/>
      <c r="N273" s="658" t="s">
        <v>570</v>
      </c>
      <c r="O273" s="659"/>
      <c r="P273" s="659"/>
      <c r="Q273" s="659"/>
      <c r="R273" s="659"/>
      <c r="S273" s="659"/>
      <c r="T273" s="659"/>
      <c r="U273" s="659"/>
      <c r="V273" s="659"/>
      <c r="W273" s="659"/>
      <c r="X273" s="659"/>
      <c r="Y273" s="659"/>
      <c r="Z273" s="659"/>
      <c r="AA273" s="659"/>
      <c r="AB273" s="659"/>
      <c r="AC273" s="659"/>
      <c r="AD273" s="659"/>
      <c r="AE273" s="659"/>
      <c r="AF273" s="659"/>
      <c r="AG273" s="659"/>
      <c r="AH273" s="659"/>
      <c r="AI273" s="659"/>
      <c r="AJ273" s="659"/>
      <c r="AK273" s="659"/>
      <c r="AL273" s="659"/>
      <c r="AM273" s="659"/>
      <c r="AN273" s="24"/>
    </row>
    <row r="274" spans="1:40" s="18" customFormat="1" ht="158.25" customHeight="1">
      <c r="A274" s="666"/>
      <c r="B274" s="667"/>
      <c r="C274" s="667"/>
      <c r="D274" s="667"/>
      <c r="E274" s="667"/>
      <c r="F274" s="668"/>
      <c r="G274" s="670"/>
      <c r="H274" s="752"/>
      <c r="I274" s="754"/>
      <c r="J274" s="755"/>
      <c r="K274" s="769"/>
      <c r="L274" s="770"/>
      <c r="M274" s="771"/>
      <c r="N274" s="778" t="s">
        <v>571</v>
      </c>
      <c r="O274" s="750"/>
      <c r="P274" s="750"/>
      <c r="Q274" s="750"/>
      <c r="R274" s="750"/>
      <c r="S274" s="750"/>
      <c r="T274" s="750"/>
      <c r="U274" s="750"/>
      <c r="V274" s="750"/>
      <c r="W274" s="750"/>
      <c r="X274" s="750"/>
      <c r="Y274" s="750"/>
      <c r="Z274" s="750"/>
      <c r="AA274" s="750"/>
      <c r="AB274" s="750"/>
      <c r="AC274" s="750"/>
      <c r="AD274" s="750"/>
      <c r="AE274" s="750"/>
      <c r="AF274" s="750"/>
      <c r="AG274" s="750"/>
      <c r="AH274" s="750"/>
      <c r="AI274" s="750"/>
      <c r="AJ274" s="750"/>
      <c r="AK274" s="750"/>
      <c r="AL274" s="750"/>
      <c r="AM274" s="750"/>
      <c r="AN274" s="24"/>
    </row>
    <row r="275" spans="1:40" s="18" customFormat="1" ht="12.75" customHeight="1">
      <c r="A275" s="666"/>
      <c r="B275" s="667"/>
      <c r="C275" s="667"/>
      <c r="D275" s="667"/>
      <c r="E275" s="667"/>
      <c r="F275" s="668"/>
      <c r="G275" s="670"/>
      <c r="H275" s="752"/>
      <c r="I275" s="754"/>
      <c r="J275" s="755"/>
      <c r="K275" s="769"/>
      <c r="L275" s="770"/>
      <c r="M275" s="771"/>
      <c r="N275" s="37" t="s">
        <v>330</v>
      </c>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46"/>
      <c r="AN275" s="24"/>
    </row>
    <row r="276" spans="1:40" s="18" customFormat="1" ht="41.25" customHeight="1">
      <c r="A276" s="666"/>
      <c r="B276" s="667"/>
      <c r="C276" s="667"/>
      <c r="D276" s="667"/>
      <c r="E276" s="667"/>
      <c r="F276" s="668"/>
      <c r="G276" s="670"/>
      <c r="H276" s="752"/>
      <c r="I276" s="754"/>
      <c r="J276" s="755"/>
      <c r="K276" s="769"/>
      <c r="L276" s="770"/>
      <c r="M276" s="771"/>
      <c r="N276" s="28"/>
      <c r="O276" s="40"/>
      <c r="P276" s="735" t="s">
        <v>331</v>
      </c>
      <c r="Q276" s="736"/>
      <c r="R276" s="736"/>
      <c r="S276" s="736"/>
      <c r="T276" s="736"/>
      <c r="U276" s="736"/>
      <c r="V276" s="736"/>
      <c r="W276" s="736"/>
      <c r="X276" s="736"/>
      <c r="Y276" s="736"/>
      <c r="Z276" s="737"/>
      <c r="AA276" s="738" t="s">
        <v>332</v>
      </c>
      <c r="AB276" s="738"/>
      <c r="AC276" s="738"/>
      <c r="AD276" s="738"/>
      <c r="AE276" s="738"/>
      <c r="AF276" s="738"/>
      <c r="AG276" s="738"/>
      <c r="AH276" s="738"/>
      <c r="AI276" s="738"/>
      <c r="AJ276" s="738"/>
      <c r="AK276" s="738"/>
      <c r="AL276" s="738"/>
      <c r="AM276" s="29"/>
      <c r="AN276" s="24"/>
    </row>
    <row r="277" spans="1:40" s="18" customFormat="1" ht="165.75" customHeight="1">
      <c r="A277" s="666"/>
      <c r="B277" s="667"/>
      <c r="C277" s="667"/>
      <c r="D277" s="667"/>
      <c r="E277" s="667"/>
      <c r="F277" s="668"/>
      <c r="G277" s="670"/>
      <c r="H277" s="752"/>
      <c r="I277" s="754"/>
      <c r="J277" s="755"/>
      <c r="K277" s="769"/>
      <c r="L277" s="770"/>
      <c r="M277" s="771"/>
      <c r="N277" s="28"/>
      <c r="O277" s="41" t="s">
        <v>15</v>
      </c>
      <c r="P277" s="658" t="s">
        <v>552</v>
      </c>
      <c r="Q277" s="658"/>
      <c r="R277" s="658"/>
      <c r="S277" s="658"/>
      <c r="T277" s="658"/>
      <c r="U277" s="658"/>
      <c r="V277" s="658"/>
      <c r="W277" s="658"/>
      <c r="X277" s="658"/>
      <c r="Y277" s="658"/>
      <c r="Z277" s="658"/>
      <c r="AA277" s="658" t="s">
        <v>553</v>
      </c>
      <c r="AB277" s="658"/>
      <c r="AC277" s="658"/>
      <c r="AD277" s="658"/>
      <c r="AE277" s="658"/>
      <c r="AF277" s="658"/>
      <c r="AG277" s="658"/>
      <c r="AH277" s="658"/>
      <c r="AI277" s="658"/>
      <c r="AJ277" s="658"/>
      <c r="AK277" s="658"/>
      <c r="AL277" s="658"/>
      <c r="AM277" s="29"/>
      <c r="AN277" s="24"/>
    </row>
    <row r="278" spans="1:40" s="18" customFormat="1" ht="146.25" customHeight="1">
      <c r="A278" s="666"/>
      <c r="B278" s="667"/>
      <c r="C278" s="667"/>
      <c r="D278" s="667"/>
      <c r="E278" s="667"/>
      <c r="F278" s="668"/>
      <c r="G278" s="670"/>
      <c r="H278" s="752"/>
      <c r="I278" s="754"/>
      <c r="J278" s="755"/>
      <c r="K278" s="769"/>
      <c r="L278" s="770"/>
      <c r="M278" s="771"/>
      <c r="N278" s="28"/>
      <c r="O278" s="41" t="s">
        <v>16</v>
      </c>
      <c r="P278" s="658" t="s">
        <v>554</v>
      </c>
      <c r="Q278" s="658"/>
      <c r="R278" s="658"/>
      <c r="S278" s="658"/>
      <c r="T278" s="658"/>
      <c r="U278" s="658"/>
      <c r="V278" s="658"/>
      <c r="W278" s="658"/>
      <c r="X278" s="658"/>
      <c r="Y278" s="658"/>
      <c r="Z278" s="658"/>
      <c r="AA278" s="658" t="s">
        <v>555</v>
      </c>
      <c r="AB278" s="658"/>
      <c r="AC278" s="658"/>
      <c r="AD278" s="658"/>
      <c r="AE278" s="658"/>
      <c r="AF278" s="658"/>
      <c r="AG278" s="658"/>
      <c r="AH278" s="658"/>
      <c r="AI278" s="658"/>
      <c r="AJ278" s="658"/>
      <c r="AK278" s="658"/>
      <c r="AL278" s="658"/>
      <c r="AM278" s="29"/>
      <c r="AN278" s="24"/>
    </row>
    <row r="279" spans="1:40" s="18" customFormat="1" ht="219.75" customHeight="1">
      <c r="A279" s="666"/>
      <c r="B279" s="667"/>
      <c r="C279" s="667"/>
      <c r="D279" s="667"/>
      <c r="E279" s="667"/>
      <c r="F279" s="668"/>
      <c r="G279" s="670"/>
      <c r="H279" s="752"/>
      <c r="I279" s="754"/>
      <c r="J279" s="755"/>
      <c r="K279" s="769"/>
      <c r="L279" s="770"/>
      <c r="M279" s="771"/>
      <c r="N279" s="28"/>
      <c r="O279" s="41" t="s">
        <v>17</v>
      </c>
      <c r="P279" s="658" t="s">
        <v>556</v>
      </c>
      <c r="Q279" s="658"/>
      <c r="R279" s="658"/>
      <c r="S279" s="658"/>
      <c r="T279" s="658"/>
      <c r="U279" s="658"/>
      <c r="V279" s="658"/>
      <c r="W279" s="658"/>
      <c r="X279" s="658"/>
      <c r="Y279" s="658"/>
      <c r="Z279" s="658"/>
      <c r="AA279" s="658" t="s">
        <v>557</v>
      </c>
      <c r="AB279" s="658"/>
      <c r="AC279" s="658"/>
      <c r="AD279" s="658"/>
      <c r="AE279" s="658"/>
      <c r="AF279" s="658"/>
      <c r="AG279" s="658"/>
      <c r="AH279" s="658"/>
      <c r="AI279" s="658"/>
      <c r="AJ279" s="658"/>
      <c r="AK279" s="658"/>
      <c r="AL279" s="658"/>
      <c r="AM279" s="29"/>
      <c r="AN279" s="24"/>
    </row>
    <row r="280" spans="1:40" s="18" customFormat="1" ht="91.5" customHeight="1">
      <c r="A280" s="666"/>
      <c r="B280" s="667"/>
      <c r="C280" s="667"/>
      <c r="D280" s="667"/>
      <c r="E280" s="667"/>
      <c r="F280" s="668"/>
      <c r="G280" s="670"/>
      <c r="H280" s="752"/>
      <c r="I280" s="754"/>
      <c r="J280" s="755"/>
      <c r="K280" s="769"/>
      <c r="L280" s="770"/>
      <c r="M280" s="771"/>
      <c r="N280" s="28"/>
      <c r="O280" s="41" t="s">
        <v>18</v>
      </c>
      <c r="P280" s="766" t="s">
        <v>558</v>
      </c>
      <c r="Q280" s="767"/>
      <c r="R280" s="767"/>
      <c r="S280" s="767"/>
      <c r="T280" s="767"/>
      <c r="U280" s="767"/>
      <c r="V280" s="767"/>
      <c r="W280" s="767"/>
      <c r="X280" s="767"/>
      <c r="Y280" s="767"/>
      <c r="Z280" s="768"/>
      <c r="AA280" s="766" t="s">
        <v>559</v>
      </c>
      <c r="AB280" s="767"/>
      <c r="AC280" s="767"/>
      <c r="AD280" s="767"/>
      <c r="AE280" s="767"/>
      <c r="AF280" s="767"/>
      <c r="AG280" s="767"/>
      <c r="AH280" s="767"/>
      <c r="AI280" s="767"/>
      <c r="AJ280" s="767"/>
      <c r="AK280" s="767"/>
      <c r="AL280" s="768"/>
      <c r="AM280" s="29"/>
      <c r="AN280" s="24"/>
    </row>
    <row r="281" spans="1:40" s="18" customFormat="1" ht="57" customHeight="1">
      <c r="A281" s="666"/>
      <c r="B281" s="667"/>
      <c r="C281" s="667"/>
      <c r="D281" s="667"/>
      <c r="E281" s="667"/>
      <c r="F281" s="668"/>
      <c r="G281" s="670"/>
      <c r="H281" s="752"/>
      <c r="I281" s="754"/>
      <c r="J281" s="755"/>
      <c r="K281" s="769"/>
      <c r="L281" s="770"/>
      <c r="M281" s="771"/>
      <c r="N281" s="28"/>
      <c r="O281" s="41" t="s">
        <v>19</v>
      </c>
      <c r="P281" s="658" t="s">
        <v>560</v>
      </c>
      <c r="Q281" s="658"/>
      <c r="R281" s="658"/>
      <c r="S281" s="658"/>
      <c r="T281" s="658"/>
      <c r="U281" s="658"/>
      <c r="V281" s="658"/>
      <c r="W281" s="658"/>
      <c r="X281" s="658"/>
      <c r="Y281" s="658"/>
      <c r="Z281" s="658"/>
      <c r="AA281" s="658" t="s">
        <v>561</v>
      </c>
      <c r="AB281" s="658"/>
      <c r="AC281" s="658"/>
      <c r="AD281" s="658"/>
      <c r="AE281" s="658"/>
      <c r="AF281" s="658"/>
      <c r="AG281" s="658"/>
      <c r="AH281" s="658"/>
      <c r="AI281" s="658"/>
      <c r="AJ281" s="658"/>
      <c r="AK281" s="658"/>
      <c r="AL281" s="658"/>
      <c r="AM281" s="29"/>
      <c r="AN281" s="24"/>
    </row>
    <row r="282" spans="1:40" s="18" customFormat="1" ht="168" customHeight="1">
      <c r="A282" s="666"/>
      <c r="B282" s="667"/>
      <c r="C282" s="667"/>
      <c r="D282" s="667"/>
      <c r="E282" s="667"/>
      <c r="F282" s="668"/>
      <c r="G282" s="670"/>
      <c r="H282" s="752"/>
      <c r="I282" s="754"/>
      <c r="J282" s="755"/>
      <c r="K282" s="769"/>
      <c r="L282" s="770"/>
      <c r="M282" s="771"/>
      <c r="N282" s="28"/>
      <c r="O282" s="41" t="s">
        <v>343</v>
      </c>
      <c r="P282" s="658" t="s">
        <v>562</v>
      </c>
      <c r="Q282" s="658"/>
      <c r="R282" s="658"/>
      <c r="S282" s="658"/>
      <c r="T282" s="658"/>
      <c r="U282" s="658"/>
      <c r="V282" s="658"/>
      <c r="W282" s="658"/>
      <c r="X282" s="658"/>
      <c r="Y282" s="658"/>
      <c r="Z282" s="658"/>
      <c r="AA282" s="658" t="s">
        <v>563</v>
      </c>
      <c r="AB282" s="658"/>
      <c r="AC282" s="658"/>
      <c r="AD282" s="658"/>
      <c r="AE282" s="658"/>
      <c r="AF282" s="658"/>
      <c r="AG282" s="658"/>
      <c r="AH282" s="658"/>
      <c r="AI282" s="658"/>
      <c r="AJ282" s="658"/>
      <c r="AK282" s="658"/>
      <c r="AL282" s="658"/>
      <c r="AM282" s="29"/>
      <c r="AN282" s="24"/>
    </row>
    <row r="283" spans="1:40" s="18" customFormat="1" ht="24.75" customHeight="1">
      <c r="A283" s="690"/>
      <c r="B283" s="691"/>
      <c r="C283" s="691"/>
      <c r="D283" s="691"/>
      <c r="E283" s="691"/>
      <c r="F283" s="692"/>
      <c r="G283" s="693"/>
      <c r="H283" s="753"/>
      <c r="I283" s="756"/>
      <c r="J283" s="757"/>
      <c r="K283" s="742"/>
      <c r="L283" s="743"/>
      <c r="M283" s="744"/>
      <c r="N283" s="30"/>
      <c r="O283" s="31"/>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3"/>
      <c r="AN283" s="24"/>
    </row>
    <row r="284" spans="1:40" s="18" customFormat="1" ht="51" customHeight="1">
      <c r="A284" s="663" t="s">
        <v>144</v>
      </c>
      <c r="B284" s="664"/>
      <c r="C284" s="664"/>
      <c r="D284" s="664"/>
      <c r="E284" s="664"/>
      <c r="F284" s="665"/>
      <c r="G284" s="669" t="s">
        <v>236</v>
      </c>
      <c r="H284" s="779"/>
      <c r="I284" s="671" t="s">
        <v>153</v>
      </c>
      <c r="J284" s="672"/>
      <c r="K284" s="739" t="s">
        <v>572</v>
      </c>
      <c r="L284" s="740"/>
      <c r="M284" s="741"/>
      <c r="N284" s="745" t="s">
        <v>573</v>
      </c>
      <c r="O284" s="659"/>
      <c r="P284" s="659"/>
      <c r="Q284" s="659"/>
      <c r="R284" s="659"/>
      <c r="S284" s="659"/>
      <c r="T284" s="659"/>
      <c r="U284" s="659"/>
      <c r="V284" s="659"/>
      <c r="W284" s="659"/>
      <c r="X284" s="659"/>
      <c r="Y284" s="659"/>
      <c r="Z284" s="659"/>
      <c r="AA284" s="659"/>
      <c r="AB284" s="659"/>
      <c r="AC284" s="659"/>
      <c r="AD284" s="659"/>
      <c r="AE284" s="659"/>
      <c r="AF284" s="659"/>
      <c r="AG284" s="659"/>
      <c r="AH284" s="659"/>
      <c r="AI284" s="659"/>
      <c r="AJ284" s="659"/>
      <c r="AK284" s="659"/>
      <c r="AL284" s="659"/>
      <c r="AM284" s="659"/>
      <c r="AN284" s="24"/>
    </row>
    <row r="285" spans="1:40" s="18" customFormat="1" ht="339.75" customHeight="1">
      <c r="A285" s="666"/>
      <c r="B285" s="667"/>
      <c r="C285" s="667"/>
      <c r="D285" s="667"/>
      <c r="E285" s="667"/>
      <c r="F285" s="668"/>
      <c r="G285" s="752"/>
      <c r="H285" s="780"/>
      <c r="I285" s="673"/>
      <c r="J285" s="674"/>
      <c r="K285" s="754"/>
      <c r="L285" s="758"/>
      <c r="M285" s="755"/>
      <c r="N285" s="778" t="s">
        <v>574</v>
      </c>
      <c r="O285" s="750"/>
      <c r="P285" s="750"/>
      <c r="Q285" s="750"/>
      <c r="R285" s="750"/>
      <c r="S285" s="750"/>
      <c r="T285" s="750"/>
      <c r="U285" s="750"/>
      <c r="V285" s="750"/>
      <c r="W285" s="750"/>
      <c r="X285" s="750"/>
      <c r="Y285" s="750"/>
      <c r="Z285" s="750"/>
      <c r="AA285" s="750"/>
      <c r="AB285" s="750"/>
      <c r="AC285" s="750"/>
      <c r="AD285" s="750"/>
      <c r="AE285" s="750"/>
      <c r="AF285" s="750"/>
      <c r="AG285" s="750"/>
      <c r="AH285" s="750"/>
      <c r="AI285" s="750"/>
      <c r="AJ285" s="750"/>
      <c r="AK285" s="750"/>
      <c r="AL285" s="750"/>
      <c r="AM285" s="750"/>
      <c r="AN285" s="24"/>
    </row>
    <row r="286" spans="1:40" s="18" customFormat="1" ht="120" customHeight="1">
      <c r="A286" s="663" t="s">
        <v>146</v>
      </c>
      <c r="B286" s="664"/>
      <c r="C286" s="664"/>
      <c r="D286" s="664"/>
      <c r="E286" s="664"/>
      <c r="F286" s="665"/>
      <c r="G286" s="669" t="s">
        <v>236</v>
      </c>
      <c r="H286" s="669"/>
      <c r="I286" s="671" t="s">
        <v>153</v>
      </c>
      <c r="J286" s="672"/>
      <c r="K286" s="739" t="s">
        <v>575</v>
      </c>
      <c r="L286" s="740"/>
      <c r="M286" s="741"/>
      <c r="N286" s="658" t="s">
        <v>576</v>
      </c>
      <c r="O286" s="659"/>
      <c r="P286" s="659"/>
      <c r="Q286" s="659"/>
      <c r="R286" s="659"/>
      <c r="S286" s="659"/>
      <c r="T286" s="659"/>
      <c r="U286" s="659"/>
      <c r="V286" s="659"/>
      <c r="W286" s="659"/>
      <c r="X286" s="659"/>
      <c r="Y286" s="659"/>
      <c r="Z286" s="659"/>
      <c r="AA286" s="659"/>
      <c r="AB286" s="659"/>
      <c r="AC286" s="659"/>
      <c r="AD286" s="659"/>
      <c r="AE286" s="659"/>
      <c r="AF286" s="659"/>
      <c r="AG286" s="659"/>
      <c r="AH286" s="659"/>
      <c r="AI286" s="659"/>
      <c r="AJ286" s="659"/>
      <c r="AK286" s="659"/>
      <c r="AL286" s="659"/>
      <c r="AM286" s="659"/>
      <c r="AN286" s="24"/>
    </row>
    <row r="287" spans="1:40" s="18" customFormat="1" ht="56.25" customHeight="1">
      <c r="A287" s="666"/>
      <c r="B287" s="667"/>
      <c r="C287" s="667"/>
      <c r="D287" s="667"/>
      <c r="E287" s="667"/>
      <c r="F287" s="668"/>
      <c r="G287" s="670"/>
      <c r="H287" s="670"/>
      <c r="I287" s="673"/>
      <c r="J287" s="674"/>
      <c r="K287" s="769"/>
      <c r="L287" s="770"/>
      <c r="M287" s="771"/>
      <c r="N287" s="778" t="s">
        <v>577</v>
      </c>
      <c r="O287" s="750"/>
      <c r="P287" s="750"/>
      <c r="Q287" s="750"/>
      <c r="R287" s="750"/>
      <c r="S287" s="750"/>
      <c r="T287" s="750"/>
      <c r="U287" s="750"/>
      <c r="V287" s="750"/>
      <c r="W287" s="750"/>
      <c r="X287" s="750"/>
      <c r="Y287" s="750"/>
      <c r="Z287" s="750"/>
      <c r="AA287" s="750"/>
      <c r="AB287" s="750"/>
      <c r="AC287" s="750"/>
      <c r="AD287" s="750"/>
      <c r="AE287" s="750"/>
      <c r="AF287" s="750"/>
      <c r="AG287" s="750"/>
      <c r="AH287" s="750"/>
      <c r="AI287" s="750"/>
      <c r="AJ287" s="750"/>
      <c r="AK287" s="750"/>
      <c r="AL287" s="750"/>
      <c r="AM287" s="750"/>
      <c r="AN287" s="24"/>
    </row>
    <row r="288" spans="1:40" s="18" customFormat="1" ht="70.5" customHeight="1">
      <c r="A288" s="663" t="s">
        <v>578</v>
      </c>
      <c r="B288" s="664"/>
      <c r="C288" s="664"/>
      <c r="D288" s="664"/>
      <c r="E288" s="664"/>
      <c r="F288" s="665"/>
      <c r="G288" s="669" t="s">
        <v>236</v>
      </c>
      <c r="H288" s="669"/>
      <c r="I288" s="671" t="s">
        <v>153</v>
      </c>
      <c r="J288" s="672"/>
      <c r="K288" s="739" t="s">
        <v>579</v>
      </c>
      <c r="L288" s="740"/>
      <c r="M288" s="741"/>
      <c r="N288" s="658" t="s">
        <v>580</v>
      </c>
      <c r="O288" s="659"/>
      <c r="P288" s="659"/>
      <c r="Q288" s="659"/>
      <c r="R288" s="659"/>
      <c r="S288" s="659"/>
      <c r="T288" s="659"/>
      <c r="U288" s="659"/>
      <c r="V288" s="659"/>
      <c r="W288" s="659"/>
      <c r="X288" s="659"/>
      <c r="Y288" s="659"/>
      <c r="Z288" s="659"/>
      <c r="AA288" s="659"/>
      <c r="AB288" s="659"/>
      <c r="AC288" s="659"/>
      <c r="AD288" s="659"/>
      <c r="AE288" s="659"/>
      <c r="AF288" s="659"/>
      <c r="AG288" s="659"/>
      <c r="AH288" s="659"/>
      <c r="AI288" s="659"/>
      <c r="AJ288" s="659"/>
      <c r="AK288" s="659"/>
      <c r="AL288" s="659"/>
      <c r="AM288" s="659"/>
      <c r="AN288" s="24"/>
    </row>
    <row r="289" spans="1:40" s="18" customFormat="1" ht="135" customHeight="1">
      <c r="A289" s="690"/>
      <c r="B289" s="691"/>
      <c r="C289" s="691"/>
      <c r="D289" s="691"/>
      <c r="E289" s="691"/>
      <c r="F289" s="692"/>
      <c r="G289" s="693"/>
      <c r="H289" s="693"/>
      <c r="I289" s="694"/>
      <c r="J289" s="695"/>
      <c r="K289" s="742"/>
      <c r="L289" s="743"/>
      <c r="M289" s="744"/>
      <c r="N289" s="778" t="s">
        <v>581</v>
      </c>
      <c r="O289" s="750"/>
      <c r="P289" s="750"/>
      <c r="Q289" s="750"/>
      <c r="R289" s="750"/>
      <c r="S289" s="750"/>
      <c r="T289" s="750"/>
      <c r="U289" s="750"/>
      <c r="V289" s="750"/>
      <c r="W289" s="750"/>
      <c r="X289" s="750"/>
      <c r="Y289" s="750"/>
      <c r="Z289" s="750"/>
      <c r="AA289" s="750"/>
      <c r="AB289" s="750"/>
      <c r="AC289" s="750"/>
      <c r="AD289" s="750"/>
      <c r="AE289" s="750"/>
      <c r="AF289" s="750"/>
      <c r="AG289" s="750"/>
      <c r="AH289" s="750"/>
      <c r="AI289" s="750"/>
      <c r="AJ289" s="750"/>
      <c r="AK289" s="750"/>
      <c r="AL289" s="750"/>
      <c r="AM289" s="750"/>
      <c r="AN289" s="24"/>
    </row>
    <row r="290" spans="1:40" s="18" customFormat="1" ht="32.25" customHeight="1">
      <c r="A290" s="663" t="s">
        <v>227</v>
      </c>
      <c r="B290" s="786"/>
      <c r="C290" s="786"/>
      <c r="D290" s="786"/>
      <c r="E290" s="786"/>
      <c r="F290" s="787"/>
      <c r="G290" s="669"/>
      <c r="H290" s="669"/>
      <c r="I290" s="100"/>
      <c r="J290" s="101"/>
      <c r="K290" s="106"/>
      <c r="L290" s="107"/>
      <c r="M290" s="108"/>
      <c r="N290" s="37" t="s">
        <v>330</v>
      </c>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46"/>
      <c r="AN290" s="24"/>
    </row>
    <row r="291" spans="1:40" s="18" customFormat="1" ht="27.75" customHeight="1">
      <c r="A291" s="788"/>
      <c r="B291" s="789"/>
      <c r="C291" s="789"/>
      <c r="D291" s="789"/>
      <c r="E291" s="789"/>
      <c r="F291" s="790"/>
      <c r="G291" s="794"/>
      <c r="H291" s="794"/>
      <c r="I291" s="102"/>
      <c r="J291" s="103"/>
      <c r="K291" s="112"/>
      <c r="L291" s="113"/>
      <c r="M291" s="114"/>
      <c r="N291" s="28"/>
      <c r="O291" s="40"/>
      <c r="P291" s="735" t="s">
        <v>331</v>
      </c>
      <c r="Q291" s="736"/>
      <c r="R291" s="736"/>
      <c r="S291" s="736"/>
      <c r="T291" s="736"/>
      <c r="U291" s="736"/>
      <c r="V291" s="736"/>
      <c r="W291" s="736"/>
      <c r="X291" s="736"/>
      <c r="Y291" s="736"/>
      <c r="Z291" s="737"/>
      <c r="AA291" s="738" t="s">
        <v>332</v>
      </c>
      <c r="AB291" s="738"/>
      <c r="AC291" s="738"/>
      <c r="AD291" s="738"/>
      <c r="AE291" s="738"/>
      <c r="AF291" s="738"/>
      <c r="AG291" s="738"/>
      <c r="AH291" s="738"/>
      <c r="AI291" s="738"/>
      <c r="AJ291" s="738"/>
      <c r="AK291" s="738"/>
      <c r="AL291" s="738"/>
      <c r="AM291" s="29"/>
      <c r="AN291" s="24"/>
    </row>
    <row r="292" spans="1:40" s="18" customFormat="1" ht="162" customHeight="1">
      <c r="A292" s="788"/>
      <c r="B292" s="789"/>
      <c r="C292" s="789"/>
      <c r="D292" s="789"/>
      <c r="E292" s="789"/>
      <c r="F292" s="790"/>
      <c r="G292" s="794"/>
      <c r="H292" s="794"/>
      <c r="I292" s="102"/>
      <c r="J292" s="103"/>
      <c r="K292" s="112"/>
      <c r="L292" s="113"/>
      <c r="M292" s="114"/>
      <c r="N292" s="28"/>
      <c r="O292" s="41" t="s">
        <v>15</v>
      </c>
      <c r="P292" s="658" t="s">
        <v>582</v>
      </c>
      <c r="Q292" s="658"/>
      <c r="R292" s="658"/>
      <c r="S292" s="658"/>
      <c r="T292" s="658"/>
      <c r="U292" s="658"/>
      <c r="V292" s="658"/>
      <c r="W292" s="658"/>
      <c r="X292" s="658"/>
      <c r="Y292" s="658"/>
      <c r="Z292" s="658"/>
      <c r="AA292" s="658" t="s">
        <v>583</v>
      </c>
      <c r="AB292" s="658"/>
      <c r="AC292" s="658"/>
      <c r="AD292" s="658"/>
      <c r="AE292" s="658"/>
      <c r="AF292" s="658"/>
      <c r="AG292" s="658"/>
      <c r="AH292" s="658"/>
      <c r="AI292" s="658"/>
      <c r="AJ292" s="658"/>
      <c r="AK292" s="658"/>
      <c r="AL292" s="658"/>
      <c r="AM292" s="29"/>
      <c r="AN292" s="24"/>
    </row>
    <row r="293" spans="1:40" s="18" customFormat="1" ht="162" customHeight="1">
      <c r="A293" s="788"/>
      <c r="B293" s="789"/>
      <c r="C293" s="789"/>
      <c r="D293" s="789"/>
      <c r="E293" s="789"/>
      <c r="F293" s="790"/>
      <c r="G293" s="794"/>
      <c r="H293" s="794"/>
      <c r="I293" s="102"/>
      <c r="J293" s="103"/>
      <c r="K293" s="112"/>
      <c r="L293" s="113"/>
      <c r="M293" s="114"/>
      <c r="N293" s="28"/>
      <c r="O293" s="41" t="s">
        <v>16</v>
      </c>
      <c r="P293" s="658" t="s">
        <v>584</v>
      </c>
      <c r="Q293" s="658"/>
      <c r="R293" s="658"/>
      <c r="S293" s="658"/>
      <c r="T293" s="658"/>
      <c r="U293" s="658"/>
      <c r="V293" s="658"/>
      <c r="W293" s="658"/>
      <c r="X293" s="658"/>
      <c r="Y293" s="658"/>
      <c r="Z293" s="658"/>
      <c r="AA293" s="658" t="s">
        <v>159</v>
      </c>
      <c r="AB293" s="658"/>
      <c r="AC293" s="658"/>
      <c r="AD293" s="658"/>
      <c r="AE293" s="658"/>
      <c r="AF293" s="658"/>
      <c r="AG293" s="658"/>
      <c r="AH293" s="658"/>
      <c r="AI293" s="658"/>
      <c r="AJ293" s="658"/>
      <c r="AK293" s="658"/>
      <c r="AL293" s="658"/>
      <c r="AM293" s="29"/>
      <c r="AN293" s="24"/>
    </row>
    <row r="294" spans="1:40" s="18" customFormat="1" ht="80.25" customHeight="1">
      <c r="A294" s="788"/>
      <c r="B294" s="789"/>
      <c r="C294" s="789"/>
      <c r="D294" s="789"/>
      <c r="E294" s="789"/>
      <c r="F294" s="790"/>
      <c r="G294" s="794"/>
      <c r="H294" s="794"/>
      <c r="I294" s="102"/>
      <c r="J294" s="103"/>
      <c r="K294" s="112"/>
      <c r="L294" s="113"/>
      <c r="M294" s="114"/>
      <c r="N294" s="28"/>
      <c r="O294" s="41" t="s">
        <v>17</v>
      </c>
      <c r="P294" s="658" t="s">
        <v>585</v>
      </c>
      <c r="Q294" s="658"/>
      <c r="R294" s="658"/>
      <c r="S294" s="658"/>
      <c r="T294" s="658"/>
      <c r="U294" s="658"/>
      <c r="V294" s="658"/>
      <c r="W294" s="658"/>
      <c r="X294" s="658"/>
      <c r="Y294" s="658"/>
      <c r="Z294" s="658"/>
      <c r="AA294" s="658" t="s">
        <v>160</v>
      </c>
      <c r="AB294" s="658"/>
      <c r="AC294" s="658"/>
      <c r="AD294" s="658"/>
      <c r="AE294" s="658"/>
      <c r="AF294" s="658"/>
      <c r="AG294" s="658"/>
      <c r="AH294" s="658"/>
      <c r="AI294" s="658"/>
      <c r="AJ294" s="658"/>
      <c r="AK294" s="658"/>
      <c r="AL294" s="658"/>
      <c r="AM294" s="29"/>
      <c r="AN294" s="24"/>
    </row>
    <row r="295" spans="1:40" s="18" customFormat="1" ht="135.75" customHeight="1">
      <c r="A295" s="788"/>
      <c r="B295" s="789"/>
      <c r="C295" s="789"/>
      <c r="D295" s="789"/>
      <c r="E295" s="789"/>
      <c r="F295" s="790"/>
      <c r="G295" s="794"/>
      <c r="H295" s="794"/>
      <c r="I295" s="102"/>
      <c r="J295" s="103"/>
      <c r="K295" s="112"/>
      <c r="L295" s="113"/>
      <c r="M295" s="114"/>
      <c r="N295" s="28"/>
      <c r="O295" s="41" t="s">
        <v>18</v>
      </c>
      <c r="P295" s="658" t="s">
        <v>161</v>
      </c>
      <c r="Q295" s="658"/>
      <c r="R295" s="658"/>
      <c r="S295" s="658"/>
      <c r="T295" s="658"/>
      <c r="U295" s="658"/>
      <c r="V295" s="658"/>
      <c r="W295" s="658"/>
      <c r="X295" s="658"/>
      <c r="Y295" s="658"/>
      <c r="Z295" s="658"/>
      <c r="AA295" s="658" t="s">
        <v>586</v>
      </c>
      <c r="AB295" s="658"/>
      <c r="AC295" s="658"/>
      <c r="AD295" s="658"/>
      <c r="AE295" s="658"/>
      <c r="AF295" s="658"/>
      <c r="AG295" s="658"/>
      <c r="AH295" s="658"/>
      <c r="AI295" s="658"/>
      <c r="AJ295" s="658"/>
      <c r="AK295" s="658"/>
      <c r="AL295" s="658"/>
      <c r="AM295" s="29"/>
      <c r="AN295" s="24"/>
    </row>
    <row r="296" spans="1:40" s="18" customFormat="1" ht="65.25" customHeight="1">
      <c r="A296" s="788"/>
      <c r="B296" s="789"/>
      <c r="C296" s="789"/>
      <c r="D296" s="789"/>
      <c r="E296" s="789"/>
      <c r="F296" s="790"/>
      <c r="G296" s="794"/>
      <c r="H296" s="794"/>
      <c r="I296" s="102"/>
      <c r="J296" s="103"/>
      <c r="K296" s="112"/>
      <c r="L296" s="113"/>
      <c r="M296" s="114"/>
      <c r="N296" s="28"/>
      <c r="O296" s="41" t="s">
        <v>19</v>
      </c>
      <c r="P296" s="658" t="s">
        <v>162</v>
      </c>
      <c r="Q296" s="658"/>
      <c r="R296" s="658"/>
      <c r="S296" s="658"/>
      <c r="T296" s="658"/>
      <c r="U296" s="658"/>
      <c r="V296" s="658"/>
      <c r="W296" s="658"/>
      <c r="X296" s="658"/>
      <c r="Y296" s="658"/>
      <c r="Z296" s="658"/>
      <c r="AA296" s="658" t="s">
        <v>163</v>
      </c>
      <c r="AB296" s="658"/>
      <c r="AC296" s="658"/>
      <c r="AD296" s="658"/>
      <c r="AE296" s="658"/>
      <c r="AF296" s="658"/>
      <c r="AG296" s="658"/>
      <c r="AH296" s="658"/>
      <c r="AI296" s="658"/>
      <c r="AJ296" s="658"/>
      <c r="AK296" s="658"/>
      <c r="AL296" s="658"/>
      <c r="AM296" s="29"/>
      <c r="AN296" s="24"/>
    </row>
    <row r="297" spans="1:40" s="18" customFormat="1" ht="68.25" customHeight="1">
      <c r="A297" s="788"/>
      <c r="B297" s="789"/>
      <c r="C297" s="789"/>
      <c r="D297" s="789"/>
      <c r="E297" s="789"/>
      <c r="F297" s="790"/>
      <c r="G297" s="794"/>
      <c r="H297" s="794"/>
      <c r="I297" s="102"/>
      <c r="J297" s="103"/>
      <c r="K297" s="112"/>
      <c r="L297" s="113"/>
      <c r="M297" s="114"/>
      <c r="N297" s="28"/>
      <c r="O297" s="41" t="s">
        <v>343</v>
      </c>
      <c r="P297" s="658" t="s">
        <v>587</v>
      </c>
      <c r="Q297" s="658"/>
      <c r="R297" s="658"/>
      <c r="S297" s="658"/>
      <c r="T297" s="658"/>
      <c r="U297" s="658"/>
      <c r="V297" s="658"/>
      <c r="W297" s="658"/>
      <c r="X297" s="658"/>
      <c r="Y297" s="658"/>
      <c r="Z297" s="658"/>
      <c r="AA297" s="658" t="s">
        <v>588</v>
      </c>
      <c r="AB297" s="658"/>
      <c r="AC297" s="658"/>
      <c r="AD297" s="658"/>
      <c r="AE297" s="658"/>
      <c r="AF297" s="658"/>
      <c r="AG297" s="658"/>
      <c r="AH297" s="658"/>
      <c r="AI297" s="658"/>
      <c r="AJ297" s="658"/>
      <c r="AK297" s="658"/>
      <c r="AL297" s="658"/>
      <c r="AM297" s="29"/>
      <c r="AN297" s="24"/>
    </row>
    <row r="298" spans="1:40" s="18" customFormat="1" ht="114" customHeight="1">
      <c r="A298" s="788"/>
      <c r="B298" s="789"/>
      <c r="C298" s="789"/>
      <c r="D298" s="789"/>
      <c r="E298" s="789"/>
      <c r="F298" s="790"/>
      <c r="G298" s="794"/>
      <c r="H298" s="794"/>
      <c r="I298" s="102"/>
      <c r="J298" s="103"/>
      <c r="K298" s="112"/>
      <c r="L298" s="113"/>
      <c r="M298" s="114"/>
      <c r="N298" s="28"/>
      <c r="O298" s="41" t="s">
        <v>346</v>
      </c>
      <c r="P298" s="658" t="s">
        <v>164</v>
      </c>
      <c r="Q298" s="658"/>
      <c r="R298" s="658"/>
      <c r="S298" s="658"/>
      <c r="T298" s="658"/>
      <c r="U298" s="658"/>
      <c r="V298" s="658"/>
      <c r="W298" s="658"/>
      <c r="X298" s="658"/>
      <c r="Y298" s="658"/>
      <c r="Z298" s="658"/>
      <c r="AA298" s="658" t="s">
        <v>589</v>
      </c>
      <c r="AB298" s="658"/>
      <c r="AC298" s="658"/>
      <c r="AD298" s="658"/>
      <c r="AE298" s="658"/>
      <c r="AF298" s="658"/>
      <c r="AG298" s="658"/>
      <c r="AH298" s="658"/>
      <c r="AI298" s="658"/>
      <c r="AJ298" s="658"/>
      <c r="AK298" s="658"/>
      <c r="AL298" s="658"/>
      <c r="AM298" s="29"/>
      <c r="AN298" s="24"/>
    </row>
    <row r="299" spans="1:40" s="18" customFormat="1" ht="92.25" customHeight="1">
      <c r="A299" s="788"/>
      <c r="B299" s="789"/>
      <c r="C299" s="789"/>
      <c r="D299" s="789"/>
      <c r="E299" s="789"/>
      <c r="F299" s="790"/>
      <c r="G299" s="794"/>
      <c r="H299" s="794"/>
      <c r="I299" s="102"/>
      <c r="J299" s="103"/>
      <c r="K299" s="112"/>
      <c r="L299" s="113"/>
      <c r="M299" s="114"/>
      <c r="N299" s="28"/>
      <c r="O299" s="41" t="s">
        <v>349</v>
      </c>
      <c r="P299" s="658" t="s">
        <v>165</v>
      </c>
      <c r="Q299" s="658"/>
      <c r="R299" s="658"/>
      <c r="S299" s="658"/>
      <c r="T299" s="658"/>
      <c r="U299" s="658"/>
      <c r="V299" s="658"/>
      <c r="W299" s="658"/>
      <c r="X299" s="658"/>
      <c r="Y299" s="658"/>
      <c r="Z299" s="658"/>
      <c r="AA299" s="658" t="s">
        <v>166</v>
      </c>
      <c r="AB299" s="658"/>
      <c r="AC299" s="658"/>
      <c r="AD299" s="658"/>
      <c r="AE299" s="658"/>
      <c r="AF299" s="658"/>
      <c r="AG299" s="658"/>
      <c r="AH299" s="658"/>
      <c r="AI299" s="658"/>
      <c r="AJ299" s="658"/>
      <c r="AK299" s="658"/>
      <c r="AL299" s="658"/>
      <c r="AM299" s="29"/>
      <c r="AN299" s="24"/>
    </row>
    <row r="300" spans="1:40" s="18" customFormat="1" ht="98.25" customHeight="1">
      <c r="A300" s="788"/>
      <c r="B300" s="789"/>
      <c r="C300" s="789"/>
      <c r="D300" s="789"/>
      <c r="E300" s="789"/>
      <c r="F300" s="790"/>
      <c r="G300" s="794"/>
      <c r="H300" s="794"/>
      <c r="I300" s="102"/>
      <c r="J300" s="103"/>
      <c r="K300" s="112"/>
      <c r="L300" s="113"/>
      <c r="M300" s="114"/>
      <c r="N300" s="28"/>
      <c r="O300" s="41" t="s">
        <v>352</v>
      </c>
      <c r="P300" s="658" t="s">
        <v>167</v>
      </c>
      <c r="Q300" s="658"/>
      <c r="R300" s="658"/>
      <c r="S300" s="658"/>
      <c r="T300" s="658"/>
      <c r="U300" s="658"/>
      <c r="V300" s="658"/>
      <c r="W300" s="658"/>
      <c r="X300" s="658"/>
      <c r="Y300" s="658"/>
      <c r="Z300" s="658"/>
      <c r="AA300" s="658" t="s">
        <v>168</v>
      </c>
      <c r="AB300" s="658"/>
      <c r="AC300" s="658"/>
      <c r="AD300" s="658"/>
      <c r="AE300" s="658"/>
      <c r="AF300" s="658"/>
      <c r="AG300" s="658"/>
      <c r="AH300" s="658"/>
      <c r="AI300" s="658"/>
      <c r="AJ300" s="658"/>
      <c r="AK300" s="658"/>
      <c r="AL300" s="658"/>
      <c r="AM300" s="29"/>
      <c r="AN300" s="24"/>
    </row>
    <row r="301" spans="1:40" s="18" customFormat="1" ht="114" customHeight="1">
      <c r="A301" s="788"/>
      <c r="B301" s="789"/>
      <c r="C301" s="789"/>
      <c r="D301" s="789"/>
      <c r="E301" s="789"/>
      <c r="F301" s="790"/>
      <c r="G301" s="794"/>
      <c r="H301" s="794"/>
      <c r="I301" s="102"/>
      <c r="J301" s="103"/>
      <c r="K301" s="112"/>
      <c r="L301" s="113"/>
      <c r="M301" s="114"/>
      <c r="N301" s="28"/>
      <c r="O301" s="41" t="s">
        <v>355</v>
      </c>
      <c r="P301" s="658" t="s">
        <v>169</v>
      </c>
      <c r="Q301" s="658"/>
      <c r="R301" s="658"/>
      <c r="S301" s="658"/>
      <c r="T301" s="658"/>
      <c r="U301" s="658"/>
      <c r="V301" s="658"/>
      <c r="W301" s="658"/>
      <c r="X301" s="658"/>
      <c r="Y301" s="658"/>
      <c r="Z301" s="658"/>
      <c r="AA301" s="658" t="s">
        <v>170</v>
      </c>
      <c r="AB301" s="658"/>
      <c r="AC301" s="658"/>
      <c r="AD301" s="658"/>
      <c r="AE301" s="658"/>
      <c r="AF301" s="658"/>
      <c r="AG301" s="658"/>
      <c r="AH301" s="658"/>
      <c r="AI301" s="658"/>
      <c r="AJ301" s="658"/>
      <c r="AK301" s="658"/>
      <c r="AL301" s="658"/>
      <c r="AM301" s="29"/>
      <c r="AN301" s="24"/>
    </row>
    <row r="302" spans="1:40" s="18" customFormat="1" ht="114" customHeight="1">
      <c r="A302" s="788"/>
      <c r="B302" s="789"/>
      <c r="C302" s="789"/>
      <c r="D302" s="789"/>
      <c r="E302" s="789"/>
      <c r="F302" s="790"/>
      <c r="G302" s="794"/>
      <c r="H302" s="794"/>
      <c r="I302" s="102"/>
      <c r="J302" s="103"/>
      <c r="K302" s="112"/>
      <c r="L302" s="113"/>
      <c r="M302" s="114"/>
      <c r="N302" s="28"/>
      <c r="O302" s="41" t="s">
        <v>358</v>
      </c>
      <c r="P302" s="658" t="s">
        <v>171</v>
      </c>
      <c r="Q302" s="658"/>
      <c r="R302" s="658"/>
      <c r="S302" s="658"/>
      <c r="T302" s="658"/>
      <c r="U302" s="658"/>
      <c r="V302" s="658"/>
      <c r="W302" s="658"/>
      <c r="X302" s="658"/>
      <c r="Y302" s="658"/>
      <c r="Z302" s="658"/>
      <c r="AA302" s="658" t="s">
        <v>172</v>
      </c>
      <c r="AB302" s="658"/>
      <c r="AC302" s="658"/>
      <c r="AD302" s="658"/>
      <c r="AE302" s="658"/>
      <c r="AF302" s="658"/>
      <c r="AG302" s="658"/>
      <c r="AH302" s="658"/>
      <c r="AI302" s="658"/>
      <c r="AJ302" s="658"/>
      <c r="AK302" s="658"/>
      <c r="AL302" s="658"/>
      <c r="AM302" s="29"/>
      <c r="AN302" s="24"/>
    </row>
    <row r="303" spans="1:40" s="18" customFormat="1" ht="114" customHeight="1">
      <c r="A303" s="788"/>
      <c r="B303" s="789"/>
      <c r="C303" s="789"/>
      <c r="D303" s="789"/>
      <c r="E303" s="789"/>
      <c r="F303" s="790"/>
      <c r="G303" s="794"/>
      <c r="H303" s="794"/>
      <c r="I303" s="102"/>
      <c r="J303" s="103"/>
      <c r="K303" s="112"/>
      <c r="L303" s="113"/>
      <c r="M303" s="114"/>
      <c r="N303" s="28"/>
      <c r="O303" s="41" t="s">
        <v>361</v>
      </c>
      <c r="P303" s="658" t="s">
        <v>173</v>
      </c>
      <c r="Q303" s="658"/>
      <c r="R303" s="658"/>
      <c r="S303" s="658"/>
      <c r="T303" s="658"/>
      <c r="U303" s="658"/>
      <c r="V303" s="658"/>
      <c r="W303" s="658"/>
      <c r="X303" s="658"/>
      <c r="Y303" s="658"/>
      <c r="Z303" s="658"/>
      <c r="AA303" s="658" t="s">
        <v>590</v>
      </c>
      <c r="AB303" s="658"/>
      <c r="AC303" s="658"/>
      <c r="AD303" s="658"/>
      <c r="AE303" s="658"/>
      <c r="AF303" s="658"/>
      <c r="AG303" s="658"/>
      <c r="AH303" s="658"/>
      <c r="AI303" s="658"/>
      <c r="AJ303" s="658"/>
      <c r="AK303" s="658"/>
      <c r="AL303" s="658"/>
      <c r="AM303" s="29"/>
      <c r="AN303" s="24"/>
    </row>
    <row r="304" spans="1:40" s="18" customFormat="1" ht="114" customHeight="1">
      <c r="A304" s="788"/>
      <c r="B304" s="789"/>
      <c r="C304" s="789"/>
      <c r="D304" s="789"/>
      <c r="E304" s="789"/>
      <c r="F304" s="790"/>
      <c r="G304" s="794"/>
      <c r="H304" s="794"/>
      <c r="I304" s="102"/>
      <c r="J304" s="103"/>
      <c r="K304" s="112"/>
      <c r="L304" s="113"/>
      <c r="M304" s="114"/>
      <c r="N304" s="28"/>
      <c r="O304" s="41" t="s">
        <v>364</v>
      </c>
      <c r="P304" s="658" t="s">
        <v>174</v>
      </c>
      <c r="Q304" s="658"/>
      <c r="R304" s="658"/>
      <c r="S304" s="658"/>
      <c r="T304" s="658"/>
      <c r="U304" s="658"/>
      <c r="V304" s="658"/>
      <c r="W304" s="658"/>
      <c r="X304" s="658"/>
      <c r="Y304" s="658"/>
      <c r="Z304" s="658"/>
      <c r="AA304" s="658" t="s">
        <v>175</v>
      </c>
      <c r="AB304" s="658"/>
      <c r="AC304" s="658"/>
      <c r="AD304" s="658"/>
      <c r="AE304" s="658"/>
      <c r="AF304" s="658"/>
      <c r="AG304" s="658"/>
      <c r="AH304" s="658"/>
      <c r="AI304" s="658"/>
      <c r="AJ304" s="658"/>
      <c r="AK304" s="658"/>
      <c r="AL304" s="658"/>
      <c r="AM304" s="29"/>
      <c r="AN304" s="24"/>
    </row>
    <row r="305" spans="1:40" s="18" customFormat="1" ht="96" customHeight="1">
      <c r="A305" s="788"/>
      <c r="B305" s="789"/>
      <c r="C305" s="789"/>
      <c r="D305" s="789"/>
      <c r="E305" s="789"/>
      <c r="F305" s="790"/>
      <c r="G305" s="794"/>
      <c r="H305" s="794"/>
      <c r="I305" s="102"/>
      <c r="J305" s="103"/>
      <c r="K305" s="112"/>
      <c r="L305" s="113"/>
      <c r="M305" s="114"/>
      <c r="N305" s="28"/>
      <c r="O305" s="41" t="s">
        <v>367</v>
      </c>
      <c r="P305" s="658" t="s">
        <v>176</v>
      </c>
      <c r="Q305" s="658"/>
      <c r="R305" s="658"/>
      <c r="S305" s="658"/>
      <c r="T305" s="658"/>
      <c r="U305" s="658"/>
      <c r="V305" s="658"/>
      <c r="W305" s="658"/>
      <c r="X305" s="658"/>
      <c r="Y305" s="658"/>
      <c r="Z305" s="658"/>
      <c r="AA305" s="658" t="s">
        <v>177</v>
      </c>
      <c r="AB305" s="658"/>
      <c r="AC305" s="658"/>
      <c r="AD305" s="658"/>
      <c r="AE305" s="658"/>
      <c r="AF305" s="658"/>
      <c r="AG305" s="658"/>
      <c r="AH305" s="658"/>
      <c r="AI305" s="658"/>
      <c r="AJ305" s="658"/>
      <c r="AK305" s="658"/>
      <c r="AL305" s="658"/>
      <c r="AM305" s="29"/>
      <c r="AN305" s="24"/>
    </row>
    <row r="306" spans="1:40" s="18" customFormat="1" ht="95.25" customHeight="1">
      <c r="A306" s="788"/>
      <c r="B306" s="789"/>
      <c r="C306" s="789"/>
      <c r="D306" s="789"/>
      <c r="E306" s="789"/>
      <c r="F306" s="790"/>
      <c r="G306" s="794"/>
      <c r="H306" s="794"/>
      <c r="I306" s="102"/>
      <c r="J306" s="103"/>
      <c r="K306" s="112"/>
      <c r="L306" s="113"/>
      <c r="M306" s="114"/>
      <c r="N306" s="28"/>
      <c r="O306" s="41" t="s">
        <v>591</v>
      </c>
      <c r="P306" s="658" t="s">
        <v>178</v>
      </c>
      <c r="Q306" s="658"/>
      <c r="R306" s="658"/>
      <c r="S306" s="658"/>
      <c r="T306" s="658"/>
      <c r="U306" s="658"/>
      <c r="V306" s="658"/>
      <c r="W306" s="658"/>
      <c r="X306" s="658"/>
      <c r="Y306" s="658"/>
      <c r="Z306" s="658"/>
      <c r="AA306" s="658" t="s">
        <v>179</v>
      </c>
      <c r="AB306" s="658"/>
      <c r="AC306" s="658"/>
      <c r="AD306" s="658"/>
      <c r="AE306" s="658"/>
      <c r="AF306" s="658"/>
      <c r="AG306" s="658"/>
      <c r="AH306" s="658"/>
      <c r="AI306" s="658"/>
      <c r="AJ306" s="658"/>
      <c r="AK306" s="658"/>
      <c r="AL306" s="658"/>
      <c r="AM306" s="29"/>
      <c r="AN306" s="24"/>
    </row>
    <row r="307" spans="1:40" s="18" customFormat="1" ht="79.5" customHeight="1">
      <c r="A307" s="788"/>
      <c r="B307" s="789"/>
      <c r="C307" s="789"/>
      <c r="D307" s="789"/>
      <c r="E307" s="789"/>
      <c r="F307" s="790"/>
      <c r="G307" s="794"/>
      <c r="H307" s="794"/>
      <c r="I307" s="102"/>
      <c r="J307" s="103"/>
      <c r="K307" s="112"/>
      <c r="L307" s="113"/>
      <c r="M307" s="114"/>
      <c r="N307" s="28"/>
      <c r="O307" s="41" t="s">
        <v>592</v>
      </c>
      <c r="P307" s="658" t="s">
        <v>180</v>
      </c>
      <c r="Q307" s="658"/>
      <c r="R307" s="658"/>
      <c r="S307" s="658"/>
      <c r="T307" s="658"/>
      <c r="U307" s="658"/>
      <c r="V307" s="658"/>
      <c r="W307" s="658"/>
      <c r="X307" s="658"/>
      <c r="Y307" s="658"/>
      <c r="Z307" s="658"/>
      <c r="AA307" s="658" t="s">
        <v>593</v>
      </c>
      <c r="AB307" s="658"/>
      <c r="AC307" s="658"/>
      <c r="AD307" s="658"/>
      <c r="AE307" s="658"/>
      <c r="AF307" s="658"/>
      <c r="AG307" s="658"/>
      <c r="AH307" s="658"/>
      <c r="AI307" s="658"/>
      <c r="AJ307" s="658"/>
      <c r="AK307" s="658"/>
      <c r="AL307" s="658"/>
      <c r="AM307" s="29"/>
      <c r="AN307" s="24"/>
    </row>
    <row r="308" spans="1:40" s="18" customFormat="1" ht="78.75" customHeight="1">
      <c r="A308" s="788"/>
      <c r="B308" s="789"/>
      <c r="C308" s="789"/>
      <c r="D308" s="789"/>
      <c r="E308" s="789"/>
      <c r="F308" s="790"/>
      <c r="G308" s="794"/>
      <c r="H308" s="794"/>
      <c r="I308" s="102"/>
      <c r="J308" s="103"/>
      <c r="K308" s="112"/>
      <c r="L308" s="113"/>
      <c r="M308" s="114"/>
      <c r="N308" s="28"/>
      <c r="O308" s="41" t="s">
        <v>594</v>
      </c>
      <c r="P308" s="658" t="s">
        <v>181</v>
      </c>
      <c r="Q308" s="658"/>
      <c r="R308" s="658"/>
      <c r="S308" s="658"/>
      <c r="T308" s="658"/>
      <c r="U308" s="658"/>
      <c r="V308" s="658"/>
      <c r="W308" s="658"/>
      <c r="X308" s="658"/>
      <c r="Y308" s="658"/>
      <c r="Z308" s="658"/>
      <c r="AA308" s="658" t="s">
        <v>182</v>
      </c>
      <c r="AB308" s="658"/>
      <c r="AC308" s="658"/>
      <c r="AD308" s="658"/>
      <c r="AE308" s="658"/>
      <c r="AF308" s="658"/>
      <c r="AG308" s="658"/>
      <c r="AH308" s="658"/>
      <c r="AI308" s="658"/>
      <c r="AJ308" s="658"/>
      <c r="AK308" s="658"/>
      <c r="AL308" s="658"/>
      <c r="AM308" s="29"/>
      <c r="AN308" s="24"/>
    </row>
    <row r="309" spans="1:40" s="18" customFormat="1" ht="156" customHeight="1">
      <c r="A309" s="788"/>
      <c r="B309" s="789"/>
      <c r="C309" s="789"/>
      <c r="D309" s="789"/>
      <c r="E309" s="789"/>
      <c r="F309" s="790"/>
      <c r="G309" s="794"/>
      <c r="H309" s="794"/>
      <c r="I309" s="102"/>
      <c r="J309" s="103"/>
      <c r="K309" s="112"/>
      <c r="L309" s="113"/>
      <c r="M309" s="114"/>
      <c r="N309" s="28"/>
      <c r="O309" s="41" t="s">
        <v>595</v>
      </c>
      <c r="P309" s="658" t="s">
        <v>183</v>
      </c>
      <c r="Q309" s="658"/>
      <c r="R309" s="658"/>
      <c r="S309" s="658"/>
      <c r="T309" s="658"/>
      <c r="U309" s="658"/>
      <c r="V309" s="658"/>
      <c r="W309" s="658"/>
      <c r="X309" s="658"/>
      <c r="Y309" s="658"/>
      <c r="Z309" s="658"/>
      <c r="AA309" s="658" t="s">
        <v>184</v>
      </c>
      <c r="AB309" s="658"/>
      <c r="AC309" s="658"/>
      <c r="AD309" s="658"/>
      <c r="AE309" s="658"/>
      <c r="AF309" s="658"/>
      <c r="AG309" s="658"/>
      <c r="AH309" s="658"/>
      <c r="AI309" s="658"/>
      <c r="AJ309" s="658"/>
      <c r="AK309" s="658"/>
      <c r="AL309" s="658"/>
      <c r="AM309" s="29"/>
      <c r="AN309" s="24"/>
    </row>
    <row r="310" spans="1:40" s="18" customFormat="1" ht="114" customHeight="1">
      <c r="A310" s="788"/>
      <c r="B310" s="789"/>
      <c r="C310" s="789"/>
      <c r="D310" s="789"/>
      <c r="E310" s="789"/>
      <c r="F310" s="790"/>
      <c r="G310" s="794"/>
      <c r="H310" s="794"/>
      <c r="I310" s="102"/>
      <c r="J310" s="103"/>
      <c r="K310" s="112"/>
      <c r="L310" s="113"/>
      <c r="M310" s="114"/>
      <c r="N310" s="28"/>
      <c r="O310" s="41" t="s">
        <v>596</v>
      </c>
      <c r="P310" s="658" t="s">
        <v>185</v>
      </c>
      <c r="Q310" s="658"/>
      <c r="R310" s="658"/>
      <c r="S310" s="658"/>
      <c r="T310" s="658"/>
      <c r="U310" s="658"/>
      <c r="V310" s="658"/>
      <c r="W310" s="658"/>
      <c r="X310" s="658"/>
      <c r="Y310" s="658"/>
      <c r="Z310" s="658"/>
      <c r="AA310" s="658" t="s">
        <v>186</v>
      </c>
      <c r="AB310" s="658"/>
      <c r="AC310" s="658"/>
      <c r="AD310" s="658"/>
      <c r="AE310" s="658"/>
      <c r="AF310" s="658"/>
      <c r="AG310" s="658"/>
      <c r="AH310" s="658"/>
      <c r="AI310" s="658"/>
      <c r="AJ310" s="658"/>
      <c r="AK310" s="658"/>
      <c r="AL310" s="658"/>
      <c r="AM310" s="29"/>
      <c r="AN310" s="24"/>
    </row>
    <row r="311" spans="1:40" s="18" customFormat="1" ht="96" customHeight="1">
      <c r="A311" s="788"/>
      <c r="B311" s="789"/>
      <c r="C311" s="789"/>
      <c r="D311" s="789"/>
      <c r="E311" s="789"/>
      <c r="F311" s="790"/>
      <c r="G311" s="794"/>
      <c r="H311" s="794"/>
      <c r="I311" s="102"/>
      <c r="J311" s="103"/>
      <c r="K311" s="112"/>
      <c r="L311" s="113"/>
      <c r="M311" s="114"/>
      <c r="N311" s="28"/>
      <c r="O311" s="41" t="s">
        <v>597</v>
      </c>
      <c r="P311" s="658" t="s">
        <v>187</v>
      </c>
      <c r="Q311" s="658"/>
      <c r="R311" s="658"/>
      <c r="S311" s="658"/>
      <c r="T311" s="658"/>
      <c r="U311" s="658"/>
      <c r="V311" s="658"/>
      <c r="W311" s="658"/>
      <c r="X311" s="658"/>
      <c r="Y311" s="658"/>
      <c r="Z311" s="658"/>
      <c r="AA311" s="658" t="s">
        <v>188</v>
      </c>
      <c r="AB311" s="658"/>
      <c r="AC311" s="658"/>
      <c r="AD311" s="658"/>
      <c r="AE311" s="658"/>
      <c r="AF311" s="658"/>
      <c r="AG311" s="658"/>
      <c r="AH311" s="658"/>
      <c r="AI311" s="658"/>
      <c r="AJ311" s="658"/>
      <c r="AK311" s="658"/>
      <c r="AL311" s="658"/>
      <c r="AM311" s="29"/>
      <c r="AN311" s="24"/>
    </row>
    <row r="312" spans="1:40" s="18" customFormat="1" ht="171.75" customHeight="1">
      <c r="A312" s="788"/>
      <c r="B312" s="789"/>
      <c r="C312" s="789"/>
      <c r="D312" s="789"/>
      <c r="E312" s="789"/>
      <c r="F312" s="790"/>
      <c r="G312" s="794"/>
      <c r="H312" s="794"/>
      <c r="I312" s="102"/>
      <c r="J312" s="103"/>
      <c r="K312" s="112"/>
      <c r="L312" s="113"/>
      <c r="M312" s="114"/>
      <c r="N312" s="28"/>
      <c r="O312" s="41" t="s">
        <v>598</v>
      </c>
      <c r="P312" s="658" t="s">
        <v>189</v>
      </c>
      <c r="Q312" s="658"/>
      <c r="R312" s="658"/>
      <c r="S312" s="658"/>
      <c r="T312" s="658"/>
      <c r="U312" s="658"/>
      <c r="V312" s="658"/>
      <c r="W312" s="658"/>
      <c r="X312" s="658"/>
      <c r="Y312" s="658"/>
      <c r="Z312" s="658"/>
      <c r="AA312" s="658" t="s">
        <v>599</v>
      </c>
      <c r="AB312" s="658"/>
      <c r="AC312" s="658"/>
      <c r="AD312" s="658"/>
      <c r="AE312" s="658"/>
      <c r="AF312" s="658"/>
      <c r="AG312" s="658"/>
      <c r="AH312" s="658"/>
      <c r="AI312" s="658"/>
      <c r="AJ312" s="658"/>
      <c r="AK312" s="658"/>
      <c r="AL312" s="658"/>
      <c r="AM312" s="29"/>
      <c r="AN312" s="24"/>
    </row>
    <row r="313" spans="1:40" s="18" customFormat="1" ht="111.75" customHeight="1">
      <c r="A313" s="788"/>
      <c r="B313" s="789"/>
      <c r="C313" s="789"/>
      <c r="D313" s="789"/>
      <c r="E313" s="789"/>
      <c r="F313" s="790"/>
      <c r="G313" s="794"/>
      <c r="H313" s="794"/>
      <c r="I313" s="102"/>
      <c r="J313" s="103"/>
      <c r="K313" s="112"/>
      <c r="L313" s="113"/>
      <c r="M313" s="114"/>
      <c r="N313" s="28"/>
      <c r="O313" s="41" t="s">
        <v>600</v>
      </c>
      <c r="P313" s="658" t="s">
        <v>190</v>
      </c>
      <c r="Q313" s="658"/>
      <c r="R313" s="658"/>
      <c r="S313" s="658"/>
      <c r="T313" s="658"/>
      <c r="U313" s="658"/>
      <c r="V313" s="658"/>
      <c r="W313" s="658"/>
      <c r="X313" s="658"/>
      <c r="Y313" s="658"/>
      <c r="Z313" s="658"/>
      <c r="AA313" s="658" t="s">
        <v>601</v>
      </c>
      <c r="AB313" s="658"/>
      <c r="AC313" s="658"/>
      <c r="AD313" s="658"/>
      <c r="AE313" s="658"/>
      <c r="AF313" s="658"/>
      <c r="AG313" s="658"/>
      <c r="AH313" s="658"/>
      <c r="AI313" s="658"/>
      <c r="AJ313" s="658"/>
      <c r="AK313" s="658"/>
      <c r="AL313" s="658"/>
      <c r="AM313" s="29"/>
      <c r="AN313" s="24"/>
    </row>
    <row r="314" spans="1:40" s="18" customFormat="1" ht="82.5" customHeight="1">
      <c r="A314" s="788"/>
      <c r="B314" s="789"/>
      <c r="C314" s="789"/>
      <c r="D314" s="789"/>
      <c r="E314" s="789"/>
      <c r="F314" s="790"/>
      <c r="G314" s="794"/>
      <c r="H314" s="794"/>
      <c r="I314" s="102"/>
      <c r="J314" s="103"/>
      <c r="K314" s="112"/>
      <c r="L314" s="113"/>
      <c r="M314" s="114"/>
      <c r="N314" s="28"/>
      <c r="O314" s="41" t="s">
        <v>602</v>
      </c>
      <c r="P314" s="658" t="s">
        <v>191</v>
      </c>
      <c r="Q314" s="658"/>
      <c r="R314" s="658"/>
      <c r="S314" s="658"/>
      <c r="T314" s="658"/>
      <c r="U314" s="658"/>
      <c r="V314" s="658"/>
      <c r="W314" s="658"/>
      <c r="X314" s="658"/>
      <c r="Y314" s="658"/>
      <c r="Z314" s="658"/>
      <c r="AA314" s="658" t="s">
        <v>603</v>
      </c>
      <c r="AB314" s="658"/>
      <c r="AC314" s="658"/>
      <c r="AD314" s="658"/>
      <c r="AE314" s="658"/>
      <c r="AF314" s="658"/>
      <c r="AG314" s="658"/>
      <c r="AH314" s="658"/>
      <c r="AI314" s="658"/>
      <c r="AJ314" s="658"/>
      <c r="AK314" s="658"/>
      <c r="AL314" s="658"/>
      <c r="AM314" s="29"/>
      <c r="AN314" s="24"/>
    </row>
    <row r="315" spans="1:40" s="18" customFormat="1" ht="83.25" customHeight="1">
      <c r="A315" s="788"/>
      <c r="B315" s="789"/>
      <c r="C315" s="789"/>
      <c r="D315" s="789"/>
      <c r="E315" s="789"/>
      <c r="F315" s="790"/>
      <c r="G315" s="794"/>
      <c r="H315" s="794"/>
      <c r="I315" s="102"/>
      <c r="J315" s="103"/>
      <c r="K315" s="112"/>
      <c r="L315" s="113"/>
      <c r="M315" s="114"/>
      <c r="N315" s="28"/>
      <c r="O315" s="41" t="s">
        <v>604</v>
      </c>
      <c r="P315" s="658" t="s">
        <v>192</v>
      </c>
      <c r="Q315" s="658"/>
      <c r="R315" s="658"/>
      <c r="S315" s="658"/>
      <c r="T315" s="658"/>
      <c r="U315" s="658"/>
      <c r="V315" s="658"/>
      <c r="W315" s="658"/>
      <c r="X315" s="658"/>
      <c r="Y315" s="658"/>
      <c r="Z315" s="658"/>
      <c r="AA315" s="658" t="s">
        <v>605</v>
      </c>
      <c r="AB315" s="658"/>
      <c r="AC315" s="658"/>
      <c r="AD315" s="658"/>
      <c r="AE315" s="658"/>
      <c r="AF315" s="658"/>
      <c r="AG315" s="658"/>
      <c r="AH315" s="658"/>
      <c r="AI315" s="658"/>
      <c r="AJ315" s="658"/>
      <c r="AK315" s="658"/>
      <c r="AL315" s="658"/>
      <c r="AM315" s="29"/>
      <c r="AN315" s="24"/>
    </row>
    <row r="316" spans="1:40" s="18" customFormat="1" ht="74.25" customHeight="1">
      <c r="A316" s="788"/>
      <c r="B316" s="789"/>
      <c r="C316" s="789"/>
      <c r="D316" s="789"/>
      <c r="E316" s="789"/>
      <c r="F316" s="790"/>
      <c r="G316" s="794"/>
      <c r="H316" s="794"/>
      <c r="I316" s="102"/>
      <c r="J316" s="103"/>
      <c r="K316" s="112"/>
      <c r="L316" s="113"/>
      <c r="M316" s="114"/>
      <c r="N316" s="28"/>
      <c r="O316" s="41" t="s">
        <v>606</v>
      </c>
      <c r="P316" s="658" t="s">
        <v>193</v>
      </c>
      <c r="Q316" s="658"/>
      <c r="R316" s="658"/>
      <c r="S316" s="658"/>
      <c r="T316" s="658"/>
      <c r="U316" s="658"/>
      <c r="V316" s="658"/>
      <c r="W316" s="658"/>
      <c r="X316" s="658"/>
      <c r="Y316" s="658"/>
      <c r="Z316" s="658"/>
      <c r="AA316" s="658" t="s">
        <v>607</v>
      </c>
      <c r="AB316" s="658"/>
      <c r="AC316" s="658"/>
      <c r="AD316" s="658"/>
      <c r="AE316" s="658"/>
      <c r="AF316" s="658"/>
      <c r="AG316" s="658"/>
      <c r="AH316" s="658"/>
      <c r="AI316" s="658"/>
      <c r="AJ316" s="658"/>
      <c r="AK316" s="658"/>
      <c r="AL316" s="658"/>
      <c r="AM316" s="29"/>
      <c r="AN316" s="24"/>
    </row>
    <row r="317" spans="1:40" s="18" customFormat="1" ht="114" customHeight="1">
      <c r="A317" s="788"/>
      <c r="B317" s="789"/>
      <c r="C317" s="789"/>
      <c r="D317" s="789"/>
      <c r="E317" s="789"/>
      <c r="F317" s="790"/>
      <c r="G317" s="794"/>
      <c r="H317" s="794"/>
      <c r="I317" s="102"/>
      <c r="J317" s="103"/>
      <c r="K317" s="112"/>
      <c r="L317" s="113"/>
      <c r="M317" s="114"/>
      <c r="N317" s="28"/>
      <c r="O317" s="41" t="s">
        <v>608</v>
      </c>
      <c r="P317" s="658" t="s">
        <v>194</v>
      </c>
      <c r="Q317" s="658"/>
      <c r="R317" s="658"/>
      <c r="S317" s="658"/>
      <c r="T317" s="658"/>
      <c r="U317" s="658"/>
      <c r="V317" s="658"/>
      <c r="W317" s="658"/>
      <c r="X317" s="658"/>
      <c r="Y317" s="658"/>
      <c r="Z317" s="658"/>
      <c r="AA317" s="658" t="s">
        <v>195</v>
      </c>
      <c r="AB317" s="658"/>
      <c r="AC317" s="658"/>
      <c r="AD317" s="658"/>
      <c r="AE317" s="658"/>
      <c r="AF317" s="658"/>
      <c r="AG317" s="658"/>
      <c r="AH317" s="658"/>
      <c r="AI317" s="658"/>
      <c r="AJ317" s="658"/>
      <c r="AK317" s="658"/>
      <c r="AL317" s="658"/>
      <c r="AM317" s="29"/>
      <c r="AN317" s="24"/>
    </row>
    <row r="318" spans="1:40" s="18" customFormat="1" ht="219" customHeight="1">
      <c r="A318" s="788"/>
      <c r="B318" s="789"/>
      <c r="C318" s="789"/>
      <c r="D318" s="789"/>
      <c r="E318" s="789"/>
      <c r="F318" s="790"/>
      <c r="G318" s="794"/>
      <c r="H318" s="794"/>
      <c r="I318" s="102"/>
      <c r="J318" s="103"/>
      <c r="K318" s="112"/>
      <c r="L318" s="113"/>
      <c r="M318" s="114"/>
      <c r="N318" s="28"/>
      <c r="O318" s="41" t="s">
        <v>609</v>
      </c>
      <c r="P318" s="658" t="s">
        <v>196</v>
      </c>
      <c r="Q318" s="658"/>
      <c r="R318" s="658"/>
      <c r="S318" s="658"/>
      <c r="T318" s="658"/>
      <c r="U318" s="658"/>
      <c r="V318" s="658"/>
      <c r="W318" s="658"/>
      <c r="X318" s="658"/>
      <c r="Y318" s="658"/>
      <c r="Z318" s="658"/>
      <c r="AA318" s="658" t="s">
        <v>197</v>
      </c>
      <c r="AB318" s="658"/>
      <c r="AC318" s="658"/>
      <c r="AD318" s="658"/>
      <c r="AE318" s="658"/>
      <c r="AF318" s="658"/>
      <c r="AG318" s="658"/>
      <c r="AH318" s="658"/>
      <c r="AI318" s="658"/>
      <c r="AJ318" s="658"/>
      <c r="AK318" s="658"/>
      <c r="AL318" s="658"/>
      <c r="AM318" s="29"/>
      <c r="AN318" s="24"/>
    </row>
    <row r="319" spans="1:40" s="18" customFormat="1" ht="248.25" customHeight="1">
      <c r="A319" s="788"/>
      <c r="B319" s="789"/>
      <c r="C319" s="789"/>
      <c r="D319" s="789"/>
      <c r="E319" s="789"/>
      <c r="F319" s="790"/>
      <c r="G319" s="794"/>
      <c r="H319" s="794"/>
      <c r="I319" s="102"/>
      <c r="J319" s="103"/>
      <c r="K319" s="112"/>
      <c r="L319" s="113"/>
      <c r="M319" s="114"/>
      <c r="N319" s="28"/>
      <c r="O319" s="41" t="s">
        <v>610</v>
      </c>
      <c r="P319" s="658" t="s">
        <v>198</v>
      </c>
      <c r="Q319" s="658"/>
      <c r="R319" s="658"/>
      <c r="S319" s="658"/>
      <c r="T319" s="658"/>
      <c r="U319" s="658"/>
      <c r="V319" s="658"/>
      <c r="W319" s="658"/>
      <c r="X319" s="658"/>
      <c r="Y319" s="658"/>
      <c r="Z319" s="658"/>
      <c r="AA319" s="658" t="s">
        <v>199</v>
      </c>
      <c r="AB319" s="658"/>
      <c r="AC319" s="658"/>
      <c r="AD319" s="658"/>
      <c r="AE319" s="658"/>
      <c r="AF319" s="658"/>
      <c r="AG319" s="658"/>
      <c r="AH319" s="658"/>
      <c r="AI319" s="658"/>
      <c r="AJ319" s="658"/>
      <c r="AK319" s="658"/>
      <c r="AL319" s="658"/>
      <c r="AM319" s="29"/>
      <c r="AN319" s="24"/>
    </row>
    <row r="320" spans="1:40" s="18" customFormat="1" ht="215.25" customHeight="1">
      <c r="A320" s="788"/>
      <c r="B320" s="789"/>
      <c r="C320" s="789"/>
      <c r="D320" s="789"/>
      <c r="E320" s="789"/>
      <c r="F320" s="790"/>
      <c r="G320" s="794"/>
      <c r="H320" s="794"/>
      <c r="I320" s="102"/>
      <c r="J320" s="103"/>
      <c r="K320" s="112"/>
      <c r="L320" s="113"/>
      <c r="M320" s="114"/>
      <c r="N320" s="28"/>
      <c r="O320" s="41" t="s">
        <v>611</v>
      </c>
      <c r="P320" s="658" t="s">
        <v>200</v>
      </c>
      <c r="Q320" s="658"/>
      <c r="R320" s="658"/>
      <c r="S320" s="658"/>
      <c r="T320" s="658"/>
      <c r="U320" s="658"/>
      <c r="V320" s="658"/>
      <c r="W320" s="658"/>
      <c r="X320" s="658"/>
      <c r="Y320" s="658"/>
      <c r="Z320" s="658"/>
      <c r="AA320" s="658" t="s">
        <v>201</v>
      </c>
      <c r="AB320" s="658"/>
      <c r="AC320" s="658"/>
      <c r="AD320" s="658"/>
      <c r="AE320" s="658"/>
      <c r="AF320" s="658"/>
      <c r="AG320" s="658"/>
      <c r="AH320" s="658"/>
      <c r="AI320" s="658"/>
      <c r="AJ320" s="658"/>
      <c r="AK320" s="658"/>
      <c r="AL320" s="658"/>
      <c r="AM320" s="29"/>
      <c r="AN320" s="24"/>
    </row>
    <row r="321" spans="1:40" s="18" customFormat="1" ht="115.5" customHeight="1">
      <c r="A321" s="788"/>
      <c r="B321" s="789"/>
      <c r="C321" s="789"/>
      <c r="D321" s="789"/>
      <c r="E321" s="789"/>
      <c r="F321" s="790"/>
      <c r="G321" s="794"/>
      <c r="H321" s="794"/>
      <c r="I321" s="102"/>
      <c r="J321" s="103"/>
      <c r="K321" s="112"/>
      <c r="L321" s="113"/>
      <c r="M321" s="114"/>
      <c r="N321" s="28"/>
      <c r="O321" s="41" t="s">
        <v>612</v>
      </c>
      <c r="P321" s="658" t="s">
        <v>202</v>
      </c>
      <c r="Q321" s="658"/>
      <c r="R321" s="658"/>
      <c r="S321" s="658"/>
      <c r="T321" s="658"/>
      <c r="U321" s="658"/>
      <c r="V321" s="658"/>
      <c r="W321" s="658"/>
      <c r="X321" s="658"/>
      <c r="Y321" s="658"/>
      <c r="Z321" s="658"/>
      <c r="AA321" s="658" t="s">
        <v>613</v>
      </c>
      <c r="AB321" s="658"/>
      <c r="AC321" s="658"/>
      <c r="AD321" s="658"/>
      <c r="AE321" s="658"/>
      <c r="AF321" s="658"/>
      <c r="AG321" s="658"/>
      <c r="AH321" s="658"/>
      <c r="AI321" s="658"/>
      <c r="AJ321" s="658"/>
      <c r="AK321" s="658"/>
      <c r="AL321" s="658"/>
      <c r="AM321" s="29"/>
      <c r="AN321" s="24"/>
    </row>
    <row r="322" spans="1:40" s="18" customFormat="1" ht="79.5" customHeight="1">
      <c r="A322" s="788"/>
      <c r="B322" s="789"/>
      <c r="C322" s="789"/>
      <c r="D322" s="789"/>
      <c r="E322" s="789"/>
      <c r="F322" s="790"/>
      <c r="G322" s="794"/>
      <c r="H322" s="794"/>
      <c r="I322" s="102"/>
      <c r="J322" s="103"/>
      <c r="K322" s="112"/>
      <c r="L322" s="113"/>
      <c r="M322" s="114"/>
      <c r="N322" s="28"/>
      <c r="O322" s="41" t="s">
        <v>614</v>
      </c>
      <c r="P322" s="658" t="s">
        <v>203</v>
      </c>
      <c r="Q322" s="658"/>
      <c r="R322" s="658"/>
      <c r="S322" s="658"/>
      <c r="T322" s="658"/>
      <c r="U322" s="658"/>
      <c r="V322" s="658"/>
      <c r="W322" s="658"/>
      <c r="X322" s="658"/>
      <c r="Y322" s="658"/>
      <c r="Z322" s="658"/>
      <c r="AA322" s="658" t="s">
        <v>615</v>
      </c>
      <c r="AB322" s="658"/>
      <c r="AC322" s="658"/>
      <c r="AD322" s="658"/>
      <c r="AE322" s="658"/>
      <c r="AF322" s="658"/>
      <c r="AG322" s="658"/>
      <c r="AH322" s="658"/>
      <c r="AI322" s="658"/>
      <c r="AJ322" s="658"/>
      <c r="AK322" s="658"/>
      <c r="AL322" s="658"/>
      <c r="AM322" s="29"/>
      <c r="AN322" s="24"/>
    </row>
    <row r="323" spans="1:40" s="18" customFormat="1" ht="139.5" customHeight="1">
      <c r="A323" s="788"/>
      <c r="B323" s="789"/>
      <c r="C323" s="789"/>
      <c r="D323" s="789"/>
      <c r="E323" s="789"/>
      <c r="F323" s="790"/>
      <c r="G323" s="794"/>
      <c r="H323" s="794"/>
      <c r="I323" s="102"/>
      <c r="J323" s="103"/>
      <c r="K323" s="112"/>
      <c r="L323" s="113"/>
      <c r="M323" s="114"/>
      <c r="N323" s="28"/>
      <c r="O323" s="41" t="s">
        <v>616</v>
      </c>
      <c r="P323" s="766" t="s">
        <v>204</v>
      </c>
      <c r="Q323" s="767"/>
      <c r="R323" s="767"/>
      <c r="S323" s="767"/>
      <c r="T323" s="767"/>
      <c r="U323" s="767"/>
      <c r="V323" s="767"/>
      <c r="W323" s="767"/>
      <c r="X323" s="767"/>
      <c r="Y323" s="767"/>
      <c r="Z323" s="768"/>
      <c r="AA323" s="766" t="s">
        <v>617</v>
      </c>
      <c r="AB323" s="767"/>
      <c r="AC323" s="767"/>
      <c r="AD323" s="767"/>
      <c r="AE323" s="767"/>
      <c r="AF323" s="767"/>
      <c r="AG323" s="767"/>
      <c r="AH323" s="767"/>
      <c r="AI323" s="767"/>
      <c r="AJ323" s="767"/>
      <c r="AK323" s="767"/>
      <c r="AL323" s="768"/>
      <c r="AM323" s="29"/>
      <c r="AN323" s="24"/>
    </row>
    <row r="324" spans="1:40" s="18" customFormat="1" ht="115.5" customHeight="1">
      <c r="A324" s="788"/>
      <c r="B324" s="789"/>
      <c r="C324" s="789"/>
      <c r="D324" s="789"/>
      <c r="E324" s="789"/>
      <c r="F324" s="790"/>
      <c r="G324" s="794"/>
      <c r="H324" s="794"/>
      <c r="I324" s="102"/>
      <c r="J324" s="103"/>
      <c r="K324" s="112"/>
      <c r="L324" s="113"/>
      <c r="M324" s="114"/>
      <c r="N324" s="28"/>
      <c r="O324" s="41" t="s">
        <v>618</v>
      </c>
      <c r="P324" s="766" t="s">
        <v>205</v>
      </c>
      <c r="Q324" s="767"/>
      <c r="R324" s="767"/>
      <c r="S324" s="767"/>
      <c r="T324" s="767"/>
      <c r="U324" s="767"/>
      <c r="V324" s="767"/>
      <c r="W324" s="767"/>
      <c r="X324" s="767"/>
      <c r="Y324" s="767"/>
      <c r="Z324" s="768"/>
      <c r="AA324" s="766" t="s">
        <v>619</v>
      </c>
      <c r="AB324" s="767"/>
      <c r="AC324" s="767"/>
      <c r="AD324" s="767"/>
      <c r="AE324" s="767"/>
      <c r="AF324" s="767"/>
      <c r="AG324" s="767"/>
      <c r="AH324" s="767"/>
      <c r="AI324" s="767"/>
      <c r="AJ324" s="767"/>
      <c r="AK324" s="767"/>
      <c r="AL324" s="768"/>
      <c r="AM324" s="29"/>
      <c r="AN324" s="24"/>
    </row>
    <row r="325" spans="1:40" s="18" customFormat="1" ht="115.5" customHeight="1">
      <c r="A325" s="788"/>
      <c r="B325" s="789"/>
      <c r="C325" s="789"/>
      <c r="D325" s="789"/>
      <c r="E325" s="789"/>
      <c r="F325" s="790"/>
      <c r="G325" s="794"/>
      <c r="H325" s="794"/>
      <c r="I325" s="102"/>
      <c r="J325" s="103"/>
      <c r="K325" s="112"/>
      <c r="L325" s="113"/>
      <c r="M325" s="114"/>
      <c r="N325" s="28"/>
      <c r="O325" s="41" t="s">
        <v>620</v>
      </c>
      <c r="P325" s="766" t="s">
        <v>206</v>
      </c>
      <c r="Q325" s="767"/>
      <c r="R325" s="767"/>
      <c r="S325" s="767"/>
      <c r="T325" s="767"/>
      <c r="U325" s="767"/>
      <c r="V325" s="767"/>
      <c r="W325" s="767"/>
      <c r="X325" s="767"/>
      <c r="Y325" s="767"/>
      <c r="Z325" s="768"/>
      <c r="AA325" s="766" t="s">
        <v>621</v>
      </c>
      <c r="AB325" s="767"/>
      <c r="AC325" s="767"/>
      <c r="AD325" s="767"/>
      <c r="AE325" s="767"/>
      <c r="AF325" s="767"/>
      <c r="AG325" s="767"/>
      <c r="AH325" s="767"/>
      <c r="AI325" s="767"/>
      <c r="AJ325" s="767"/>
      <c r="AK325" s="767"/>
      <c r="AL325" s="768"/>
      <c r="AM325" s="29"/>
      <c r="AN325" s="24"/>
    </row>
    <row r="326" spans="1:40" s="18" customFormat="1" ht="84.75" customHeight="1">
      <c r="A326" s="788"/>
      <c r="B326" s="789"/>
      <c r="C326" s="789"/>
      <c r="D326" s="789"/>
      <c r="E326" s="789"/>
      <c r="F326" s="790"/>
      <c r="G326" s="794"/>
      <c r="H326" s="794"/>
      <c r="I326" s="102"/>
      <c r="J326" s="103"/>
      <c r="K326" s="112"/>
      <c r="L326" s="113"/>
      <c r="M326" s="114"/>
      <c r="N326" s="28"/>
      <c r="O326" s="41" t="s">
        <v>622</v>
      </c>
      <c r="P326" s="766" t="s">
        <v>623</v>
      </c>
      <c r="Q326" s="767"/>
      <c r="R326" s="767"/>
      <c r="S326" s="767"/>
      <c r="T326" s="767"/>
      <c r="U326" s="767"/>
      <c r="V326" s="767"/>
      <c r="W326" s="767"/>
      <c r="X326" s="767"/>
      <c r="Y326" s="767"/>
      <c r="Z326" s="768"/>
      <c r="AA326" s="766" t="s">
        <v>624</v>
      </c>
      <c r="AB326" s="767"/>
      <c r="AC326" s="767"/>
      <c r="AD326" s="767"/>
      <c r="AE326" s="767"/>
      <c r="AF326" s="767"/>
      <c r="AG326" s="767"/>
      <c r="AH326" s="767"/>
      <c r="AI326" s="767"/>
      <c r="AJ326" s="767"/>
      <c r="AK326" s="767"/>
      <c r="AL326" s="768"/>
      <c r="AM326" s="29"/>
      <c r="AN326" s="24"/>
    </row>
    <row r="327" spans="1:40" s="18" customFormat="1" ht="115.5" customHeight="1">
      <c r="A327" s="788"/>
      <c r="B327" s="789"/>
      <c r="C327" s="789"/>
      <c r="D327" s="789"/>
      <c r="E327" s="789"/>
      <c r="F327" s="790"/>
      <c r="G327" s="794"/>
      <c r="H327" s="794"/>
      <c r="I327" s="102"/>
      <c r="J327" s="103"/>
      <c r="K327" s="112"/>
      <c r="L327" s="113"/>
      <c r="M327" s="114"/>
      <c r="N327" s="28"/>
      <c r="O327" s="41" t="s">
        <v>625</v>
      </c>
      <c r="P327" s="766" t="s">
        <v>207</v>
      </c>
      <c r="Q327" s="767"/>
      <c r="R327" s="767"/>
      <c r="S327" s="767"/>
      <c r="T327" s="767"/>
      <c r="U327" s="767"/>
      <c r="V327" s="767"/>
      <c r="W327" s="767"/>
      <c r="X327" s="767"/>
      <c r="Y327" s="767"/>
      <c r="Z327" s="768"/>
      <c r="AA327" s="766" t="s">
        <v>626</v>
      </c>
      <c r="AB327" s="767"/>
      <c r="AC327" s="767"/>
      <c r="AD327" s="767"/>
      <c r="AE327" s="767"/>
      <c r="AF327" s="767"/>
      <c r="AG327" s="767"/>
      <c r="AH327" s="767"/>
      <c r="AI327" s="767"/>
      <c r="AJ327" s="767"/>
      <c r="AK327" s="767"/>
      <c r="AL327" s="768"/>
      <c r="AM327" s="29"/>
      <c r="AN327" s="24"/>
    </row>
    <row r="328" spans="1:40" s="18" customFormat="1" ht="170.25" customHeight="1">
      <c r="A328" s="788"/>
      <c r="B328" s="789"/>
      <c r="C328" s="789"/>
      <c r="D328" s="789"/>
      <c r="E328" s="789"/>
      <c r="F328" s="790"/>
      <c r="G328" s="794"/>
      <c r="H328" s="794"/>
      <c r="I328" s="102"/>
      <c r="J328" s="103"/>
      <c r="K328" s="112"/>
      <c r="L328" s="113"/>
      <c r="M328" s="114"/>
      <c r="N328" s="28"/>
      <c r="O328" s="41" t="s">
        <v>627</v>
      </c>
      <c r="P328" s="766" t="s">
        <v>208</v>
      </c>
      <c r="Q328" s="767"/>
      <c r="R328" s="767"/>
      <c r="S328" s="767"/>
      <c r="T328" s="767"/>
      <c r="U328" s="767"/>
      <c r="V328" s="767"/>
      <c r="W328" s="767"/>
      <c r="X328" s="767"/>
      <c r="Y328" s="767"/>
      <c r="Z328" s="768"/>
      <c r="AA328" s="766" t="s">
        <v>628</v>
      </c>
      <c r="AB328" s="767"/>
      <c r="AC328" s="767"/>
      <c r="AD328" s="767"/>
      <c r="AE328" s="767"/>
      <c r="AF328" s="767"/>
      <c r="AG328" s="767"/>
      <c r="AH328" s="767"/>
      <c r="AI328" s="767"/>
      <c r="AJ328" s="767"/>
      <c r="AK328" s="767"/>
      <c r="AL328" s="768"/>
      <c r="AM328" s="29"/>
      <c r="AN328" s="24"/>
    </row>
    <row r="329" spans="1:40" s="18" customFormat="1" ht="276" customHeight="1">
      <c r="A329" s="788"/>
      <c r="B329" s="789"/>
      <c r="C329" s="789"/>
      <c r="D329" s="789"/>
      <c r="E329" s="789"/>
      <c r="F329" s="790"/>
      <c r="G329" s="794"/>
      <c r="H329" s="794"/>
      <c r="I329" s="102"/>
      <c r="J329" s="103"/>
      <c r="K329" s="112"/>
      <c r="L329" s="113"/>
      <c r="M329" s="114"/>
      <c r="N329" s="28"/>
      <c r="O329" s="41" t="s">
        <v>629</v>
      </c>
      <c r="P329" s="766" t="s">
        <v>209</v>
      </c>
      <c r="Q329" s="767"/>
      <c r="R329" s="767"/>
      <c r="S329" s="767"/>
      <c r="T329" s="767"/>
      <c r="U329" s="767"/>
      <c r="V329" s="767"/>
      <c r="W329" s="767"/>
      <c r="X329" s="767"/>
      <c r="Y329" s="767"/>
      <c r="Z329" s="768"/>
      <c r="AA329" s="766" t="s">
        <v>630</v>
      </c>
      <c r="AB329" s="767"/>
      <c r="AC329" s="767"/>
      <c r="AD329" s="767"/>
      <c r="AE329" s="767"/>
      <c r="AF329" s="767"/>
      <c r="AG329" s="767"/>
      <c r="AH329" s="767"/>
      <c r="AI329" s="767"/>
      <c r="AJ329" s="767"/>
      <c r="AK329" s="767"/>
      <c r="AL329" s="768"/>
      <c r="AM329" s="29"/>
      <c r="AN329" s="24"/>
    </row>
    <row r="330" spans="1:40" s="18" customFormat="1" ht="115.5" customHeight="1">
      <c r="A330" s="788"/>
      <c r="B330" s="789"/>
      <c r="C330" s="789"/>
      <c r="D330" s="789"/>
      <c r="E330" s="789"/>
      <c r="F330" s="790"/>
      <c r="G330" s="794"/>
      <c r="H330" s="794"/>
      <c r="I330" s="102"/>
      <c r="J330" s="103"/>
      <c r="K330" s="112"/>
      <c r="L330" s="113"/>
      <c r="M330" s="114"/>
      <c r="N330" s="28"/>
      <c r="O330" s="41" t="s">
        <v>631</v>
      </c>
      <c r="P330" s="766" t="s">
        <v>210</v>
      </c>
      <c r="Q330" s="767"/>
      <c r="R330" s="767"/>
      <c r="S330" s="767"/>
      <c r="T330" s="767"/>
      <c r="U330" s="767"/>
      <c r="V330" s="767"/>
      <c r="W330" s="767"/>
      <c r="X330" s="767"/>
      <c r="Y330" s="767"/>
      <c r="Z330" s="768"/>
      <c r="AA330" s="766" t="s">
        <v>632</v>
      </c>
      <c r="AB330" s="767"/>
      <c r="AC330" s="767"/>
      <c r="AD330" s="767"/>
      <c r="AE330" s="767"/>
      <c r="AF330" s="767"/>
      <c r="AG330" s="767"/>
      <c r="AH330" s="767"/>
      <c r="AI330" s="767"/>
      <c r="AJ330" s="767"/>
      <c r="AK330" s="767"/>
      <c r="AL330" s="768"/>
      <c r="AM330" s="29"/>
      <c r="AN330" s="24"/>
    </row>
    <row r="331" spans="1:40" s="18" customFormat="1" ht="115.5" customHeight="1">
      <c r="A331" s="788"/>
      <c r="B331" s="789"/>
      <c r="C331" s="789"/>
      <c r="D331" s="789"/>
      <c r="E331" s="789"/>
      <c r="F331" s="790"/>
      <c r="G331" s="794"/>
      <c r="H331" s="794"/>
      <c r="I331" s="102"/>
      <c r="J331" s="103"/>
      <c r="K331" s="112"/>
      <c r="L331" s="113"/>
      <c r="M331" s="114"/>
      <c r="N331" s="28"/>
      <c r="O331" s="41" t="s">
        <v>633</v>
      </c>
      <c r="P331" s="766" t="s">
        <v>211</v>
      </c>
      <c r="Q331" s="767"/>
      <c r="R331" s="767"/>
      <c r="S331" s="767"/>
      <c r="T331" s="767"/>
      <c r="U331" s="767"/>
      <c r="V331" s="767"/>
      <c r="W331" s="767"/>
      <c r="X331" s="767"/>
      <c r="Y331" s="767"/>
      <c r="Z331" s="768"/>
      <c r="AA331" s="766" t="s">
        <v>634</v>
      </c>
      <c r="AB331" s="767"/>
      <c r="AC331" s="767"/>
      <c r="AD331" s="767"/>
      <c r="AE331" s="767"/>
      <c r="AF331" s="767"/>
      <c r="AG331" s="767"/>
      <c r="AH331" s="767"/>
      <c r="AI331" s="767"/>
      <c r="AJ331" s="767"/>
      <c r="AK331" s="767"/>
      <c r="AL331" s="768"/>
      <c r="AM331" s="29"/>
      <c r="AN331" s="24"/>
    </row>
    <row r="332" spans="1:40" s="18" customFormat="1" ht="115.5" customHeight="1">
      <c r="A332" s="788"/>
      <c r="B332" s="789"/>
      <c r="C332" s="789"/>
      <c r="D332" s="789"/>
      <c r="E332" s="789"/>
      <c r="F332" s="790"/>
      <c r="G332" s="794"/>
      <c r="H332" s="794"/>
      <c r="I332" s="102"/>
      <c r="J332" s="103"/>
      <c r="K332" s="112"/>
      <c r="L332" s="113"/>
      <c r="M332" s="114"/>
      <c r="N332" s="28"/>
      <c r="O332" s="41" t="s">
        <v>635</v>
      </c>
      <c r="P332" s="766" t="s">
        <v>212</v>
      </c>
      <c r="Q332" s="767"/>
      <c r="R332" s="767"/>
      <c r="S332" s="767"/>
      <c r="T332" s="767"/>
      <c r="U332" s="767"/>
      <c r="V332" s="767"/>
      <c r="W332" s="767"/>
      <c r="X332" s="767"/>
      <c r="Y332" s="767"/>
      <c r="Z332" s="768"/>
      <c r="AA332" s="766" t="s">
        <v>636</v>
      </c>
      <c r="AB332" s="767"/>
      <c r="AC332" s="767"/>
      <c r="AD332" s="767"/>
      <c r="AE332" s="767"/>
      <c r="AF332" s="767"/>
      <c r="AG332" s="767"/>
      <c r="AH332" s="767"/>
      <c r="AI332" s="767"/>
      <c r="AJ332" s="767"/>
      <c r="AK332" s="767"/>
      <c r="AL332" s="768"/>
      <c r="AM332" s="29"/>
      <c r="AN332" s="24"/>
    </row>
    <row r="333" spans="1:40" s="18" customFormat="1" ht="115.5" customHeight="1">
      <c r="A333" s="788"/>
      <c r="B333" s="789"/>
      <c r="C333" s="789"/>
      <c r="D333" s="789"/>
      <c r="E333" s="789"/>
      <c r="F333" s="790"/>
      <c r="G333" s="794"/>
      <c r="H333" s="794"/>
      <c r="I333" s="102"/>
      <c r="J333" s="103"/>
      <c r="K333" s="112"/>
      <c r="L333" s="113"/>
      <c r="M333" s="114"/>
      <c r="N333" s="28"/>
      <c r="O333" s="41" t="s">
        <v>637</v>
      </c>
      <c r="P333" s="766" t="s">
        <v>638</v>
      </c>
      <c r="Q333" s="767"/>
      <c r="R333" s="767"/>
      <c r="S333" s="767"/>
      <c r="T333" s="767"/>
      <c r="U333" s="767"/>
      <c r="V333" s="767"/>
      <c r="W333" s="767"/>
      <c r="X333" s="767"/>
      <c r="Y333" s="767"/>
      <c r="Z333" s="768"/>
      <c r="AA333" s="766" t="s">
        <v>639</v>
      </c>
      <c r="AB333" s="767"/>
      <c r="AC333" s="767"/>
      <c r="AD333" s="767"/>
      <c r="AE333" s="767"/>
      <c r="AF333" s="767"/>
      <c r="AG333" s="767"/>
      <c r="AH333" s="767"/>
      <c r="AI333" s="767"/>
      <c r="AJ333" s="767"/>
      <c r="AK333" s="767"/>
      <c r="AL333" s="768"/>
      <c r="AM333" s="29"/>
      <c r="AN333" s="24"/>
    </row>
    <row r="334" spans="1:40" s="18" customFormat="1" ht="115.5" customHeight="1">
      <c r="A334" s="788"/>
      <c r="B334" s="789"/>
      <c r="C334" s="789"/>
      <c r="D334" s="789"/>
      <c r="E334" s="789"/>
      <c r="F334" s="790"/>
      <c r="G334" s="794"/>
      <c r="H334" s="794"/>
      <c r="I334" s="102"/>
      <c r="J334" s="103"/>
      <c r="K334" s="112"/>
      <c r="L334" s="113"/>
      <c r="M334" s="114"/>
      <c r="N334" s="28"/>
      <c r="O334" s="41" t="s">
        <v>640</v>
      </c>
      <c r="P334" s="766" t="s">
        <v>213</v>
      </c>
      <c r="Q334" s="767"/>
      <c r="R334" s="767"/>
      <c r="S334" s="767"/>
      <c r="T334" s="767"/>
      <c r="U334" s="767"/>
      <c r="V334" s="767"/>
      <c r="W334" s="767"/>
      <c r="X334" s="767"/>
      <c r="Y334" s="767"/>
      <c r="Z334" s="768"/>
      <c r="AA334" s="766" t="s">
        <v>641</v>
      </c>
      <c r="AB334" s="767"/>
      <c r="AC334" s="767"/>
      <c r="AD334" s="767"/>
      <c r="AE334" s="767"/>
      <c r="AF334" s="767"/>
      <c r="AG334" s="767"/>
      <c r="AH334" s="767"/>
      <c r="AI334" s="767"/>
      <c r="AJ334" s="767"/>
      <c r="AK334" s="767"/>
      <c r="AL334" s="768"/>
      <c r="AM334" s="29"/>
      <c r="AN334" s="24"/>
    </row>
    <row r="335" spans="1:40" s="18" customFormat="1" ht="115.5" customHeight="1">
      <c r="A335" s="788"/>
      <c r="B335" s="789"/>
      <c r="C335" s="789"/>
      <c r="D335" s="789"/>
      <c r="E335" s="789"/>
      <c r="F335" s="790"/>
      <c r="G335" s="794"/>
      <c r="H335" s="794"/>
      <c r="I335" s="102"/>
      <c r="J335" s="103"/>
      <c r="K335" s="112"/>
      <c r="L335" s="113"/>
      <c r="M335" s="114"/>
      <c r="N335" s="28"/>
      <c r="O335" s="41" t="s">
        <v>642</v>
      </c>
      <c r="P335" s="766" t="s">
        <v>214</v>
      </c>
      <c r="Q335" s="767"/>
      <c r="R335" s="767"/>
      <c r="S335" s="767"/>
      <c r="T335" s="767"/>
      <c r="U335" s="767"/>
      <c r="V335" s="767"/>
      <c r="W335" s="767"/>
      <c r="X335" s="767"/>
      <c r="Y335" s="767"/>
      <c r="Z335" s="768"/>
      <c r="AA335" s="766" t="s">
        <v>215</v>
      </c>
      <c r="AB335" s="767"/>
      <c r="AC335" s="767"/>
      <c r="AD335" s="767"/>
      <c r="AE335" s="767"/>
      <c r="AF335" s="767"/>
      <c r="AG335" s="767"/>
      <c r="AH335" s="767"/>
      <c r="AI335" s="767"/>
      <c r="AJ335" s="767"/>
      <c r="AK335" s="767"/>
      <c r="AL335" s="768"/>
      <c r="AM335" s="29"/>
      <c r="AN335" s="24"/>
    </row>
    <row r="336" spans="1:40" s="18" customFormat="1" ht="90" customHeight="1">
      <c r="A336" s="788"/>
      <c r="B336" s="789"/>
      <c r="C336" s="789"/>
      <c r="D336" s="789"/>
      <c r="E336" s="789"/>
      <c r="F336" s="790"/>
      <c r="G336" s="794"/>
      <c r="H336" s="794"/>
      <c r="I336" s="102"/>
      <c r="J336" s="103"/>
      <c r="K336" s="112"/>
      <c r="L336" s="113"/>
      <c r="M336" s="114"/>
      <c r="N336" s="28"/>
      <c r="O336" s="41" t="s">
        <v>643</v>
      </c>
      <c r="P336" s="766" t="s">
        <v>216</v>
      </c>
      <c r="Q336" s="767"/>
      <c r="R336" s="767"/>
      <c r="S336" s="767"/>
      <c r="T336" s="767"/>
      <c r="U336" s="767"/>
      <c r="V336" s="767"/>
      <c r="W336" s="767"/>
      <c r="X336" s="767"/>
      <c r="Y336" s="767"/>
      <c r="Z336" s="768"/>
      <c r="AA336" s="766" t="s">
        <v>644</v>
      </c>
      <c r="AB336" s="767"/>
      <c r="AC336" s="767"/>
      <c r="AD336" s="767"/>
      <c r="AE336" s="767"/>
      <c r="AF336" s="767"/>
      <c r="AG336" s="767"/>
      <c r="AH336" s="767"/>
      <c r="AI336" s="767"/>
      <c r="AJ336" s="767"/>
      <c r="AK336" s="767"/>
      <c r="AL336" s="768"/>
      <c r="AM336" s="29"/>
      <c r="AN336" s="24"/>
    </row>
    <row r="337" spans="1:40" s="18" customFormat="1" ht="230.25" customHeight="1">
      <c r="A337" s="788"/>
      <c r="B337" s="789"/>
      <c r="C337" s="789"/>
      <c r="D337" s="789"/>
      <c r="E337" s="789"/>
      <c r="F337" s="790"/>
      <c r="G337" s="794"/>
      <c r="H337" s="794"/>
      <c r="I337" s="102"/>
      <c r="J337" s="103"/>
      <c r="K337" s="112"/>
      <c r="L337" s="113"/>
      <c r="M337" s="114"/>
      <c r="N337" s="28"/>
      <c r="O337" s="41" t="s">
        <v>645</v>
      </c>
      <c r="P337" s="766" t="s">
        <v>217</v>
      </c>
      <c r="Q337" s="767"/>
      <c r="R337" s="767"/>
      <c r="S337" s="767"/>
      <c r="T337" s="767"/>
      <c r="U337" s="767"/>
      <c r="V337" s="767"/>
      <c r="W337" s="767"/>
      <c r="X337" s="767"/>
      <c r="Y337" s="767"/>
      <c r="Z337" s="768"/>
      <c r="AA337" s="766" t="s">
        <v>646</v>
      </c>
      <c r="AB337" s="767"/>
      <c r="AC337" s="767"/>
      <c r="AD337" s="767"/>
      <c r="AE337" s="767"/>
      <c r="AF337" s="767"/>
      <c r="AG337" s="767"/>
      <c r="AH337" s="767"/>
      <c r="AI337" s="767"/>
      <c r="AJ337" s="767"/>
      <c r="AK337" s="767"/>
      <c r="AL337" s="768"/>
      <c r="AM337" s="29"/>
      <c r="AN337" s="24"/>
    </row>
    <row r="338" spans="1:40" s="18" customFormat="1" ht="115.5" customHeight="1">
      <c r="A338" s="788"/>
      <c r="B338" s="789"/>
      <c r="C338" s="789"/>
      <c r="D338" s="789"/>
      <c r="E338" s="789"/>
      <c r="F338" s="790"/>
      <c r="G338" s="794"/>
      <c r="H338" s="794"/>
      <c r="I338" s="102"/>
      <c r="J338" s="103"/>
      <c r="K338" s="112"/>
      <c r="L338" s="113"/>
      <c r="M338" s="114"/>
      <c r="N338" s="28"/>
      <c r="O338" s="41" t="s">
        <v>647</v>
      </c>
      <c r="P338" s="766" t="s">
        <v>218</v>
      </c>
      <c r="Q338" s="767"/>
      <c r="R338" s="767"/>
      <c r="S338" s="767"/>
      <c r="T338" s="767"/>
      <c r="U338" s="767"/>
      <c r="V338" s="767"/>
      <c r="W338" s="767"/>
      <c r="X338" s="767"/>
      <c r="Y338" s="767"/>
      <c r="Z338" s="768"/>
      <c r="AA338" s="766" t="s">
        <v>648</v>
      </c>
      <c r="AB338" s="767"/>
      <c r="AC338" s="767"/>
      <c r="AD338" s="767"/>
      <c r="AE338" s="767"/>
      <c r="AF338" s="767"/>
      <c r="AG338" s="767"/>
      <c r="AH338" s="767"/>
      <c r="AI338" s="767"/>
      <c r="AJ338" s="767"/>
      <c r="AK338" s="767"/>
      <c r="AL338" s="768"/>
      <c r="AM338" s="29"/>
      <c r="AN338" s="24"/>
    </row>
    <row r="339" spans="1:40" s="18" customFormat="1" ht="115.5" customHeight="1">
      <c r="A339" s="788"/>
      <c r="B339" s="789"/>
      <c r="C339" s="789"/>
      <c r="D339" s="789"/>
      <c r="E339" s="789"/>
      <c r="F339" s="790"/>
      <c r="G339" s="794"/>
      <c r="H339" s="794"/>
      <c r="I339" s="102"/>
      <c r="J339" s="103"/>
      <c r="K339" s="112"/>
      <c r="L339" s="113"/>
      <c r="M339" s="114"/>
      <c r="N339" s="28"/>
      <c r="O339" s="41" t="s">
        <v>649</v>
      </c>
      <c r="P339" s="766" t="s">
        <v>219</v>
      </c>
      <c r="Q339" s="767"/>
      <c r="R339" s="767"/>
      <c r="S339" s="767"/>
      <c r="T339" s="767"/>
      <c r="U339" s="767"/>
      <c r="V339" s="767"/>
      <c r="W339" s="767"/>
      <c r="X339" s="767"/>
      <c r="Y339" s="767"/>
      <c r="Z339" s="768"/>
      <c r="AA339" s="766" t="s">
        <v>650</v>
      </c>
      <c r="AB339" s="767"/>
      <c r="AC339" s="767"/>
      <c r="AD339" s="767"/>
      <c r="AE339" s="767"/>
      <c r="AF339" s="767"/>
      <c r="AG339" s="767"/>
      <c r="AH339" s="767"/>
      <c r="AI339" s="767"/>
      <c r="AJ339" s="767"/>
      <c r="AK339" s="767"/>
      <c r="AL339" s="768"/>
      <c r="AM339" s="29"/>
      <c r="AN339" s="24"/>
    </row>
    <row r="340" spans="1:40" s="18" customFormat="1" ht="93.75" customHeight="1">
      <c r="A340" s="788"/>
      <c r="B340" s="789"/>
      <c r="C340" s="789"/>
      <c r="D340" s="789"/>
      <c r="E340" s="789"/>
      <c r="F340" s="790"/>
      <c r="G340" s="794"/>
      <c r="H340" s="794"/>
      <c r="I340" s="102"/>
      <c r="J340" s="103"/>
      <c r="K340" s="112"/>
      <c r="L340" s="113"/>
      <c r="M340" s="114"/>
      <c r="N340" s="28"/>
      <c r="O340" s="41" t="s">
        <v>651</v>
      </c>
      <c r="P340" s="766" t="s">
        <v>220</v>
      </c>
      <c r="Q340" s="767"/>
      <c r="R340" s="767"/>
      <c r="S340" s="767"/>
      <c r="T340" s="767"/>
      <c r="U340" s="767"/>
      <c r="V340" s="767"/>
      <c r="W340" s="767"/>
      <c r="X340" s="767"/>
      <c r="Y340" s="767"/>
      <c r="Z340" s="768"/>
      <c r="AA340" s="766" t="s">
        <v>652</v>
      </c>
      <c r="AB340" s="767"/>
      <c r="AC340" s="767"/>
      <c r="AD340" s="767"/>
      <c r="AE340" s="767"/>
      <c r="AF340" s="767"/>
      <c r="AG340" s="767"/>
      <c r="AH340" s="767"/>
      <c r="AI340" s="767"/>
      <c r="AJ340" s="767"/>
      <c r="AK340" s="767"/>
      <c r="AL340" s="768"/>
      <c r="AM340" s="29"/>
      <c r="AN340" s="24"/>
    </row>
    <row r="341" spans="1:40" s="18" customFormat="1" ht="198" customHeight="1">
      <c r="A341" s="788"/>
      <c r="B341" s="789"/>
      <c r="C341" s="789"/>
      <c r="D341" s="789"/>
      <c r="E341" s="789"/>
      <c r="F341" s="790"/>
      <c r="G341" s="794"/>
      <c r="H341" s="794"/>
      <c r="I341" s="102"/>
      <c r="J341" s="103"/>
      <c r="K341" s="112"/>
      <c r="L341" s="113"/>
      <c r="M341" s="114"/>
      <c r="N341" s="28"/>
      <c r="O341" s="41" t="s">
        <v>653</v>
      </c>
      <c r="P341" s="766" t="s">
        <v>221</v>
      </c>
      <c r="Q341" s="767"/>
      <c r="R341" s="767"/>
      <c r="S341" s="767"/>
      <c r="T341" s="767"/>
      <c r="U341" s="767"/>
      <c r="V341" s="767"/>
      <c r="W341" s="767"/>
      <c r="X341" s="767"/>
      <c r="Y341" s="767"/>
      <c r="Z341" s="768"/>
      <c r="AA341" s="766" t="s">
        <v>654</v>
      </c>
      <c r="AB341" s="767"/>
      <c r="AC341" s="767"/>
      <c r="AD341" s="767"/>
      <c r="AE341" s="767"/>
      <c r="AF341" s="767"/>
      <c r="AG341" s="767"/>
      <c r="AH341" s="767"/>
      <c r="AI341" s="767"/>
      <c r="AJ341" s="767"/>
      <c r="AK341" s="767"/>
      <c r="AL341" s="768"/>
      <c r="AM341" s="29"/>
      <c r="AN341" s="24"/>
    </row>
    <row r="342" spans="1:40" s="18" customFormat="1" ht="144.75" customHeight="1">
      <c r="A342" s="788"/>
      <c r="B342" s="789"/>
      <c r="C342" s="789"/>
      <c r="D342" s="789"/>
      <c r="E342" s="789"/>
      <c r="F342" s="790"/>
      <c r="G342" s="794"/>
      <c r="H342" s="794"/>
      <c r="I342" s="102"/>
      <c r="J342" s="103"/>
      <c r="K342" s="112"/>
      <c r="L342" s="113"/>
      <c r="M342" s="114"/>
      <c r="N342" s="28"/>
      <c r="O342" s="41">
        <v>51</v>
      </c>
      <c r="P342" s="766" t="s">
        <v>222</v>
      </c>
      <c r="Q342" s="767"/>
      <c r="R342" s="767"/>
      <c r="S342" s="767"/>
      <c r="T342" s="767"/>
      <c r="U342" s="767"/>
      <c r="V342" s="767"/>
      <c r="W342" s="767"/>
      <c r="X342" s="767"/>
      <c r="Y342" s="767"/>
      <c r="Z342" s="768"/>
      <c r="AA342" s="766" t="s">
        <v>655</v>
      </c>
      <c r="AB342" s="767"/>
      <c r="AC342" s="767"/>
      <c r="AD342" s="767"/>
      <c r="AE342" s="767"/>
      <c r="AF342" s="767"/>
      <c r="AG342" s="767"/>
      <c r="AH342" s="767"/>
      <c r="AI342" s="767"/>
      <c r="AJ342" s="767"/>
      <c r="AK342" s="767"/>
      <c r="AL342" s="768"/>
      <c r="AM342" s="29"/>
      <c r="AN342" s="24"/>
    </row>
    <row r="343" spans="1:40" s="18" customFormat="1" ht="115.5" customHeight="1">
      <c r="A343" s="788"/>
      <c r="B343" s="789"/>
      <c r="C343" s="789"/>
      <c r="D343" s="789"/>
      <c r="E343" s="789"/>
      <c r="F343" s="790"/>
      <c r="G343" s="794"/>
      <c r="H343" s="794"/>
      <c r="I343" s="102"/>
      <c r="J343" s="103"/>
      <c r="K343" s="112"/>
      <c r="L343" s="113"/>
      <c r="M343" s="114"/>
      <c r="N343" s="28"/>
      <c r="O343" s="41">
        <v>52</v>
      </c>
      <c r="P343" s="766" t="s">
        <v>223</v>
      </c>
      <c r="Q343" s="767"/>
      <c r="R343" s="767"/>
      <c r="S343" s="767"/>
      <c r="T343" s="767"/>
      <c r="U343" s="767"/>
      <c r="V343" s="767"/>
      <c r="W343" s="767"/>
      <c r="X343" s="767"/>
      <c r="Y343" s="767"/>
      <c r="Z343" s="768"/>
      <c r="AA343" s="766" t="s">
        <v>656</v>
      </c>
      <c r="AB343" s="767"/>
      <c r="AC343" s="767"/>
      <c r="AD343" s="767"/>
      <c r="AE343" s="767"/>
      <c r="AF343" s="767"/>
      <c r="AG343" s="767"/>
      <c r="AH343" s="767"/>
      <c r="AI343" s="767"/>
      <c r="AJ343" s="767"/>
      <c r="AK343" s="767"/>
      <c r="AL343" s="768"/>
      <c r="AM343" s="29"/>
      <c r="AN343" s="24"/>
    </row>
    <row r="344" spans="1:40" s="18" customFormat="1" ht="339.75" customHeight="1">
      <c r="A344" s="788"/>
      <c r="B344" s="789"/>
      <c r="C344" s="789"/>
      <c r="D344" s="789"/>
      <c r="E344" s="789"/>
      <c r="F344" s="790"/>
      <c r="G344" s="794"/>
      <c r="H344" s="794"/>
      <c r="I344" s="102"/>
      <c r="J344" s="103"/>
      <c r="K344" s="112"/>
      <c r="L344" s="113"/>
      <c r="M344" s="114"/>
      <c r="N344" s="28"/>
      <c r="O344" s="41">
        <v>53</v>
      </c>
      <c r="P344" s="766" t="s">
        <v>224</v>
      </c>
      <c r="Q344" s="767"/>
      <c r="R344" s="767"/>
      <c r="S344" s="767"/>
      <c r="T344" s="767"/>
      <c r="U344" s="767"/>
      <c r="V344" s="767"/>
      <c r="W344" s="767"/>
      <c r="X344" s="767"/>
      <c r="Y344" s="767"/>
      <c r="Z344" s="768"/>
      <c r="AA344" s="766" t="s">
        <v>657</v>
      </c>
      <c r="AB344" s="767"/>
      <c r="AC344" s="767"/>
      <c r="AD344" s="767"/>
      <c r="AE344" s="767"/>
      <c r="AF344" s="767"/>
      <c r="AG344" s="767"/>
      <c r="AH344" s="767"/>
      <c r="AI344" s="767"/>
      <c r="AJ344" s="767"/>
      <c r="AK344" s="767"/>
      <c r="AL344" s="768"/>
      <c r="AM344" s="29"/>
      <c r="AN344" s="24"/>
    </row>
    <row r="345" spans="1:40" s="18" customFormat="1" ht="115.5" customHeight="1">
      <c r="A345" s="788"/>
      <c r="B345" s="789"/>
      <c r="C345" s="789"/>
      <c r="D345" s="789"/>
      <c r="E345" s="789"/>
      <c r="F345" s="790"/>
      <c r="G345" s="794"/>
      <c r="H345" s="794"/>
      <c r="I345" s="102"/>
      <c r="J345" s="103"/>
      <c r="K345" s="112"/>
      <c r="L345" s="113"/>
      <c r="M345" s="114"/>
      <c r="N345" s="28"/>
      <c r="O345" s="41">
        <v>54</v>
      </c>
      <c r="P345" s="766" t="s">
        <v>225</v>
      </c>
      <c r="Q345" s="767"/>
      <c r="R345" s="767"/>
      <c r="S345" s="767"/>
      <c r="T345" s="767"/>
      <c r="U345" s="767"/>
      <c r="V345" s="767"/>
      <c r="W345" s="767"/>
      <c r="X345" s="767"/>
      <c r="Y345" s="767"/>
      <c r="Z345" s="768"/>
      <c r="AA345" s="766" t="s">
        <v>658</v>
      </c>
      <c r="AB345" s="767"/>
      <c r="AC345" s="767"/>
      <c r="AD345" s="767"/>
      <c r="AE345" s="767"/>
      <c r="AF345" s="767"/>
      <c r="AG345" s="767"/>
      <c r="AH345" s="767"/>
      <c r="AI345" s="767"/>
      <c r="AJ345" s="767"/>
      <c r="AK345" s="767"/>
      <c r="AL345" s="768"/>
      <c r="AM345" s="29"/>
      <c r="AN345" s="24"/>
    </row>
    <row r="346" spans="1:40" s="18" customFormat="1" ht="223.5" customHeight="1">
      <c r="A346" s="788"/>
      <c r="B346" s="789"/>
      <c r="C346" s="789"/>
      <c r="D346" s="789"/>
      <c r="E346" s="789"/>
      <c r="F346" s="790"/>
      <c r="G346" s="794"/>
      <c r="H346" s="794"/>
      <c r="I346" s="102"/>
      <c r="J346" s="103"/>
      <c r="K346" s="112"/>
      <c r="L346" s="113"/>
      <c r="M346" s="114"/>
      <c r="N346" s="28"/>
      <c r="O346" s="41">
        <v>55</v>
      </c>
      <c r="P346" s="766" t="s">
        <v>226</v>
      </c>
      <c r="Q346" s="767"/>
      <c r="R346" s="767"/>
      <c r="S346" s="767"/>
      <c r="T346" s="767"/>
      <c r="U346" s="767"/>
      <c r="V346" s="767"/>
      <c r="W346" s="767"/>
      <c r="X346" s="767"/>
      <c r="Y346" s="767"/>
      <c r="Z346" s="768"/>
      <c r="AA346" s="766" t="s">
        <v>659</v>
      </c>
      <c r="AB346" s="767"/>
      <c r="AC346" s="767"/>
      <c r="AD346" s="767"/>
      <c r="AE346" s="767"/>
      <c r="AF346" s="767"/>
      <c r="AG346" s="767"/>
      <c r="AH346" s="767"/>
      <c r="AI346" s="767"/>
      <c r="AJ346" s="767"/>
      <c r="AK346" s="767"/>
      <c r="AL346" s="768"/>
      <c r="AM346" s="29"/>
      <c r="AN346" s="24"/>
    </row>
    <row r="347" spans="1:40" s="18" customFormat="1" ht="270.75" customHeight="1">
      <c r="A347" s="788"/>
      <c r="B347" s="789"/>
      <c r="C347" s="789"/>
      <c r="D347" s="789"/>
      <c r="E347" s="789"/>
      <c r="F347" s="790"/>
      <c r="G347" s="794"/>
      <c r="H347" s="794"/>
      <c r="I347" s="102"/>
      <c r="J347" s="103"/>
      <c r="K347" s="112"/>
      <c r="L347" s="113"/>
      <c r="M347" s="114"/>
      <c r="N347" s="28"/>
      <c r="O347" s="41">
        <v>56</v>
      </c>
      <c r="P347" s="766" t="s">
        <v>228</v>
      </c>
      <c r="Q347" s="767"/>
      <c r="R347" s="767"/>
      <c r="S347" s="767"/>
      <c r="T347" s="767"/>
      <c r="U347" s="767"/>
      <c r="V347" s="767"/>
      <c r="W347" s="767"/>
      <c r="X347" s="767"/>
      <c r="Y347" s="767"/>
      <c r="Z347" s="768"/>
      <c r="AA347" s="766" t="s">
        <v>229</v>
      </c>
      <c r="AB347" s="781"/>
      <c r="AC347" s="781"/>
      <c r="AD347" s="781"/>
      <c r="AE347" s="781"/>
      <c r="AF347" s="781"/>
      <c r="AG347" s="781"/>
      <c r="AH347" s="781"/>
      <c r="AI347" s="781"/>
      <c r="AJ347" s="781"/>
      <c r="AK347" s="781"/>
      <c r="AL347" s="782"/>
      <c r="AM347" s="29"/>
      <c r="AN347" s="24"/>
    </row>
    <row r="348" spans="1:40" s="18" customFormat="1" ht="10.5" customHeight="1">
      <c r="A348" s="788"/>
      <c r="B348" s="789"/>
      <c r="C348" s="789"/>
      <c r="D348" s="789"/>
      <c r="E348" s="789"/>
      <c r="F348" s="790"/>
      <c r="G348" s="794"/>
      <c r="H348" s="794"/>
      <c r="I348" s="102"/>
      <c r="J348" s="103"/>
      <c r="K348" s="112"/>
      <c r="L348" s="113"/>
      <c r="M348" s="114"/>
      <c r="N348" s="28"/>
      <c r="O348" s="41">
        <v>57</v>
      </c>
      <c r="P348" s="766" t="s">
        <v>230</v>
      </c>
      <c r="Q348" s="767"/>
      <c r="R348" s="767"/>
      <c r="S348" s="767"/>
      <c r="T348" s="767"/>
      <c r="U348" s="767"/>
      <c r="V348" s="767"/>
      <c r="W348" s="767"/>
      <c r="X348" s="767"/>
      <c r="Y348" s="767"/>
      <c r="Z348" s="768"/>
      <c r="AA348" s="766" t="s">
        <v>231</v>
      </c>
      <c r="AB348" s="781"/>
      <c r="AC348" s="781"/>
      <c r="AD348" s="781"/>
      <c r="AE348" s="781"/>
      <c r="AF348" s="781"/>
      <c r="AG348" s="781"/>
      <c r="AH348" s="781"/>
      <c r="AI348" s="781"/>
      <c r="AJ348" s="781"/>
      <c r="AK348" s="781"/>
      <c r="AL348" s="782"/>
      <c r="AM348" s="29"/>
      <c r="AN348" s="24"/>
    </row>
    <row r="349" spans="1:40" s="18" customFormat="1" ht="59.25" customHeight="1">
      <c r="A349" s="788"/>
      <c r="B349" s="789"/>
      <c r="C349" s="789"/>
      <c r="D349" s="789"/>
      <c r="E349" s="789"/>
      <c r="F349" s="790"/>
      <c r="G349" s="794"/>
      <c r="H349" s="794"/>
      <c r="I349" s="102"/>
      <c r="J349" s="103"/>
      <c r="K349" s="112"/>
      <c r="L349" s="113"/>
      <c r="M349" s="114"/>
      <c r="N349" s="28"/>
      <c r="O349" s="41">
        <v>58</v>
      </c>
      <c r="P349" s="766" t="s">
        <v>232</v>
      </c>
      <c r="Q349" s="767"/>
      <c r="R349" s="767"/>
      <c r="S349" s="767"/>
      <c r="T349" s="767"/>
      <c r="U349" s="767"/>
      <c r="V349" s="767"/>
      <c r="W349" s="767"/>
      <c r="X349" s="767"/>
      <c r="Y349" s="767"/>
      <c r="Z349" s="768"/>
      <c r="AA349" s="766" t="s">
        <v>233</v>
      </c>
      <c r="AB349" s="781"/>
      <c r="AC349" s="781"/>
      <c r="AD349" s="781"/>
      <c r="AE349" s="781"/>
      <c r="AF349" s="781"/>
      <c r="AG349" s="781"/>
      <c r="AH349" s="781"/>
      <c r="AI349" s="781"/>
      <c r="AJ349" s="781"/>
      <c r="AK349" s="781"/>
      <c r="AL349" s="782"/>
      <c r="AM349" s="29"/>
      <c r="AN349" s="24"/>
    </row>
    <row r="350" spans="1:40" s="18" customFormat="1" ht="303.75" customHeight="1">
      <c r="A350" s="788"/>
      <c r="B350" s="789"/>
      <c r="C350" s="789"/>
      <c r="D350" s="789"/>
      <c r="E350" s="789"/>
      <c r="F350" s="790"/>
      <c r="G350" s="794"/>
      <c r="H350" s="794"/>
      <c r="I350" s="102"/>
      <c r="J350" s="103"/>
      <c r="K350" s="112"/>
      <c r="L350" s="113"/>
      <c r="M350" s="114"/>
      <c r="N350" s="28"/>
      <c r="O350" s="41">
        <v>59</v>
      </c>
      <c r="P350" s="766" t="s">
        <v>234</v>
      </c>
      <c r="Q350" s="767"/>
      <c r="R350" s="767"/>
      <c r="S350" s="767"/>
      <c r="T350" s="767"/>
      <c r="U350" s="767"/>
      <c r="V350" s="767"/>
      <c r="W350" s="767"/>
      <c r="X350" s="767"/>
      <c r="Y350" s="767"/>
      <c r="Z350" s="768"/>
      <c r="AA350" s="766" t="s">
        <v>235</v>
      </c>
      <c r="AB350" s="781"/>
      <c r="AC350" s="781"/>
      <c r="AD350" s="781"/>
      <c r="AE350" s="781"/>
      <c r="AF350" s="781"/>
      <c r="AG350" s="781"/>
      <c r="AH350" s="781"/>
      <c r="AI350" s="781"/>
      <c r="AJ350" s="781"/>
      <c r="AK350" s="781"/>
      <c r="AL350" s="782"/>
      <c r="AM350" s="29"/>
      <c r="AN350" s="24"/>
    </row>
    <row r="351" spans="1:40" s="18" customFormat="1" ht="59.25" customHeight="1">
      <c r="A351" s="791"/>
      <c r="B351" s="792"/>
      <c r="C351" s="792"/>
      <c r="D351" s="792"/>
      <c r="E351" s="792"/>
      <c r="F351" s="793"/>
      <c r="G351" s="795"/>
      <c r="H351" s="795"/>
      <c r="I351" s="104"/>
      <c r="J351" s="105"/>
      <c r="K351" s="109"/>
      <c r="L351" s="110"/>
      <c r="M351" s="111"/>
      <c r="N351" s="30"/>
      <c r="O351" s="31"/>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3"/>
      <c r="AN351" s="24"/>
    </row>
    <row r="352" spans="1:40" s="18" customFormat="1" ht="125.25" customHeight="1">
      <c r="A352" s="663" t="s">
        <v>660</v>
      </c>
      <c r="B352" s="664"/>
      <c r="C352" s="664"/>
      <c r="D352" s="664"/>
      <c r="E352" s="664"/>
      <c r="F352" s="665"/>
      <c r="G352" s="669" t="s">
        <v>236</v>
      </c>
      <c r="H352" s="669"/>
      <c r="I352" s="671" t="s">
        <v>153</v>
      </c>
      <c r="J352" s="672"/>
      <c r="K352" s="739" t="s">
        <v>237</v>
      </c>
      <c r="L352" s="740"/>
      <c r="M352" s="741"/>
      <c r="N352" s="745" t="s">
        <v>661</v>
      </c>
      <c r="O352" s="659"/>
      <c r="P352" s="659"/>
      <c r="Q352" s="659"/>
      <c r="R352" s="659"/>
      <c r="S352" s="659"/>
      <c r="T352" s="659"/>
      <c r="U352" s="659"/>
      <c r="V352" s="659"/>
      <c r="W352" s="659"/>
      <c r="X352" s="659"/>
      <c r="Y352" s="659"/>
      <c r="Z352" s="659"/>
      <c r="AA352" s="659"/>
      <c r="AB352" s="659"/>
      <c r="AC352" s="659"/>
      <c r="AD352" s="659"/>
      <c r="AE352" s="659"/>
      <c r="AF352" s="659"/>
      <c r="AG352" s="659"/>
      <c r="AH352" s="659"/>
      <c r="AI352" s="659"/>
      <c r="AJ352" s="659"/>
      <c r="AK352" s="659"/>
      <c r="AL352" s="659"/>
      <c r="AM352" s="659"/>
      <c r="AN352" s="24"/>
    </row>
    <row r="353" spans="1:40" s="18" customFormat="1" ht="89.25" customHeight="1">
      <c r="A353" s="783"/>
      <c r="B353" s="784"/>
      <c r="C353" s="784"/>
      <c r="D353" s="784"/>
      <c r="E353" s="784"/>
      <c r="F353" s="785"/>
      <c r="G353" s="752"/>
      <c r="H353" s="752"/>
      <c r="I353" s="754"/>
      <c r="J353" s="755"/>
      <c r="K353" s="769"/>
      <c r="L353" s="770"/>
      <c r="M353" s="771"/>
      <c r="N353" s="778" t="s">
        <v>662</v>
      </c>
      <c r="O353" s="750"/>
      <c r="P353" s="750"/>
      <c r="Q353" s="750"/>
      <c r="R353" s="750"/>
      <c r="S353" s="750"/>
      <c r="T353" s="750"/>
      <c r="U353" s="750"/>
      <c r="V353" s="750"/>
      <c r="W353" s="750"/>
      <c r="X353" s="750"/>
      <c r="Y353" s="750"/>
      <c r="Z353" s="750"/>
      <c r="AA353" s="750"/>
      <c r="AB353" s="750"/>
      <c r="AC353" s="750"/>
      <c r="AD353" s="750"/>
      <c r="AE353" s="750"/>
      <c r="AF353" s="750"/>
      <c r="AG353" s="750"/>
      <c r="AH353" s="750"/>
      <c r="AI353" s="750"/>
      <c r="AJ353" s="750"/>
      <c r="AK353" s="750"/>
      <c r="AL353" s="750"/>
      <c r="AM353" s="750"/>
      <c r="AN353" s="24"/>
    </row>
    <row r="354" spans="1:40">
      <c r="A354" s="663" t="s">
        <v>663</v>
      </c>
      <c r="B354" s="664"/>
      <c r="C354" s="664"/>
      <c r="D354" s="664"/>
      <c r="E354" s="664"/>
      <c r="F354" s="665"/>
      <c r="G354" s="669" t="s">
        <v>236</v>
      </c>
      <c r="H354" s="669"/>
      <c r="I354" s="671" t="s">
        <v>153</v>
      </c>
      <c r="J354" s="672"/>
      <c r="K354" s="739" t="s">
        <v>238</v>
      </c>
      <c r="L354" s="740"/>
      <c r="M354" s="741"/>
      <c r="N354" s="745" t="s">
        <v>664</v>
      </c>
      <c r="O354" s="659"/>
      <c r="P354" s="659"/>
      <c r="Q354" s="659"/>
      <c r="R354" s="659"/>
      <c r="S354" s="659"/>
      <c r="T354" s="659"/>
      <c r="U354" s="659"/>
      <c r="V354" s="659"/>
      <c r="W354" s="659"/>
      <c r="X354" s="659"/>
      <c r="Y354" s="659"/>
      <c r="Z354" s="659"/>
      <c r="AA354" s="659"/>
      <c r="AB354" s="659"/>
      <c r="AC354" s="659"/>
      <c r="AD354" s="659"/>
      <c r="AE354" s="659"/>
      <c r="AF354" s="659"/>
      <c r="AG354" s="659"/>
      <c r="AH354" s="659"/>
      <c r="AI354" s="659"/>
      <c r="AJ354" s="659"/>
      <c r="AK354" s="659"/>
      <c r="AL354" s="659"/>
      <c r="AM354" s="659"/>
    </row>
    <row r="355" spans="1:40">
      <c r="A355" s="801"/>
      <c r="B355" s="802"/>
      <c r="C355" s="802"/>
      <c r="D355" s="802"/>
      <c r="E355" s="802"/>
      <c r="F355" s="803"/>
      <c r="G355" s="753"/>
      <c r="H355" s="753"/>
      <c r="I355" s="756"/>
      <c r="J355" s="757"/>
      <c r="K355" s="742"/>
      <c r="L355" s="743"/>
      <c r="M355" s="744"/>
      <c r="N355" s="778" t="s">
        <v>665</v>
      </c>
      <c r="O355" s="750"/>
      <c r="P355" s="750"/>
      <c r="Q355" s="750"/>
      <c r="R355" s="750"/>
      <c r="S355" s="750"/>
      <c r="T355" s="750"/>
      <c r="U355" s="750"/>
      <c r="V355" s="750"/>
      <c r="W355" s="750"/>
      <c r="X355" s="750"/>
      <c r="Y355" s="750"/>
      <c r="Z355" s="750"/>
      <c r="AA355" s="750"/>
      <c r="AB355" s="750"/>
      <c r="AC355" s="750"/>
      <c r="AD355" s="750"/>
      <c r="AE355" s="750"/>
      <c r="AF355" s="750"/>
      <c r="AG355" s="750"/>
      <c r="AH355" s="750"/>
      <c r="AI355" s="750"/>
      <c r="AJ355" s="750"/>
      <c r="AK355" s="750"/>
      <c r="AL355" s="750"/>
      <c r="AM355" s="750"/>
    </row>
    <row r="356" spans="1:40">
      <c r="A356" s="654" t="s">
        <v>666</v>
      </c>
      <c r="B356" s="655"/>
      <c r="C356" s="655"/>
      <c r="D356" s="655"/>
      <c r="E356" s="655"/>
      <c r="F356" s="655"/>
      <c r="G356" s="47" t="s">
        <v>236</v>
      </c>
      <c r="H356" s="48"/>
      <c r="I356" s="796" t="s">
        <v>153</v>
      </c>
      <c r="J356" s="797"/>
      <c r="K356" s="798" t="s">
        <v>667</v>
      </c>
      <c r="L356" s="799"/>
      <c r="M356" s="800"/>
      <c r="N356" s="658" t="s">
        <v>668</v>
      </c>
      <c r="O356" s="659"/>
      <c r="P356" s="659"/>
      <c r="Q356" s="659"/>
      <c r="R356" s="659"/>
      <c r="S356" s="659"/>
      <c r="T356" s="659"/>
      <c r="U356" s="659"/>
      <c r="V356" s="659"/>
      <c r="W356" s="659"/>
      <c r="X356" s="659"/>
      <c r="Y356" s="659"/>
      <c r="Z356" s="659"/>
      <c r="AA356" s="659"/>
      <c r="AB356" s="659"/>
      <c r="AC356" s="659"/>
      <c r="AD356" s="659"/>
      <c r="AE356" s="659"/>
      <c r="AF356" s="659"/>
      <c r="AG356" s="659"/>
      <c r="AH356" s="659"/>
      <c r="AI356" s="659"/>
      <c r="AJ356" s="659"/>
      <c r="AK356" s="659"/>
      <c r="AL356" s="659"/>
      <c r="AM356" s="659"/>
    </row>
  </sheetData>
  <mergeCells count="691">
    <mergeCell ref="A356:F356"/>
    <mergeCell ref="I356:J356"/>
    <mergeCell ref="K356:M356"/>
    <mergeCell ref="N356:AM356"/>
    <mergeCell ref="N353:AM353"/>
    <mergeCell ref="A354:F355"/>
    <mergeCell ref="G354:G355"/>
    <mergeCell ref="H354:H355"/>
    <mergeCell ref="I354:J355"/>
    <mergeCell ref="K354:M355"/>
    <mergeCell ref="N354:AM354"/>
    <mergeCell ref="N355:AM355"/>
    <mergeCell ref="P349:Z349"/>
    <mergeCell ref="AA349:AL349"/>
    <mergeCell ref="P350:Z350"/>
    <mergeCell ref="AA350:AL350"/>
    <mergeCell ref="A352:F353"/>
    <mergeCell ref="G352:G353"/>
    <mergeCell ref="H352:H353"/>
    <mergeCell ref="I352:J353"/>
    <mergeCell ref="K352:M353"/>
    <mergeCell ref="N352:AM352"/>
    <mergeCell ref="A290:F351"/>
    <mergeCell ref="G290:G351"/>
    <mergeCell ref="H290:H351"/>
    <mergeCell ref="P291:Z291"/>
    <mergeCell ref="AA291:AL291"/>
    <mergeCell ref="P292:Z292"/>
    <mergeCell ref="AA292:AL292"/>
    <mergeCell ref="P293:Z293"/>
    <mergeCell ref="AA293:AL293"/>
    <mergeCell ref="P346:Z346"/>
    <mergeCell ref="AA346:AL346"/>
    <mergeCell ref="P347:Z347"/>
    <mergeCell ref="AA347:AL347"/>
    <mergeCell ref="P348:Z348"/>
    <mergeCell ref="AA348:AL348"/>
    <mergeCell ref="P343:Z343"/>
    <mergeCell ref="AA343:AL343"/>
    <mergeCell ref="P344:Z344"/>
    <mergeCell ref="AA344:AL344"/>
    <mergeCell ref="P345:Z345"/>
    <mergeCell ref="AA345:AL345"/>
    <mergeCell ref="P340:Z340"/>
    <mergeCell ref="AA340:AL340"/>
    <mergeCell ref="P341:Z341"/>
    <mergeCell ref="AA341:AL341"/>
    <mergeCell ref="P342:Z342"/>
    <mergeCell ref="AA342:AL342"/>
    <mergeCell ref="P337:Z337"/>
    <mergeCell ref="AA337:AL337"/>
    <mergeCell ref="P338:Z338"/>
    <mergeCell ref="AA338:AL338"/>
    <mergeCell ref="P339:Z339"/>
    <mergeCell ref="AA339:AL339"/>
    <mergeCell ref="P334:Z334"/>
    <mergeCell ref="AA334:AL334"/>
    <mergeCell ref="P335:Z335"/>
    <mergeCell ref="AA335:AL335"/>
    <mergeCell ref="P336:Z336"/>
    <mergeCell ref="AA336:AL336"/>
    <mergeCell ref="P331:Z331"/>
    <mergeCell ref="AA331:AL331"/>
    <mergeCell ref="P332:Z332"/>
    <mergeCell ref="AA332:AL332"/>
    <mergeCell ref="P333:Z333"/>
    <mergeCell ref="AA333:AL333"/>
    <mergeCell ref="P328:Z328"/>
    <mergeCell ref="AA328:AL328"/>
    <mergeCell ref="P329:Z329"/>
    <mergeCell ref="AA329:AL329"/>
    <mergeCell ref="P330:Z330"/>
    <mergeCell ref="AA330:AL330"/>
    <mergeCell ref="P325:Z325"/>
    <mergeCell ref="AA325:AL325"/>
    <mergeCell ref="P326:Z326"/>
    <mergeCell ref="AA326:AL326"/>
    <mergeCell ref="P327:Z327"/>
    <mergeCell ref="AA327:AL327"/>
    <mergeCell ref="P322:Z322"/>
    <mergeCell ref="AA322:AL322"/>
    <mergeCell ref="P323:Z323"/>
    <mergeCell ref="AA323:AL323"/>
    <mergeCell ref="P324:Z324"/>
    <mergeCell ref="AA324:AL324"/>
    <mergeCell ref="P319:Z319"/>
    <mergeCell ref="AA319:AL319"/>
    <mergeCell ref="P320:Z320"/>
    <mergeCell ref="AA320:AL320"/>
    <mergeCell ref="P321:Z321"/>
    <mergeCell ref="AA321:AL321"/>
    <mergeCell ref="P316:Z316"/>
    <mergeCell ref="AA316:AL316"/>
    <mergeCell ref="P317:Z317"/>
    <mergeCell ref="AA317:AL317"/>
    <mergeCell ref="P318:Z318"/>
    <mergeCell ref="AA318:AL318"/>
    <mergeCell ref="P313:Z313"/>
    <mergeCell ref="AA313:AL313"/>
    <mergeCell ref="P314:Z314"/>
    <mergeCell ref="AA314:AL314"/>
    <mergeCell ref="P315:Z315"/>
    <mergeCell ref="AA315:AL315"/>
    <mergeCell ref="P310:Z310"/>
    <mergeCell ref="AA310:AL310"/>
    <mergeCell ref="P311:Z311"/>
    <mergeCell ref="AA311:AL311"/>
    <mergeCell ref="P312:Z312"/>
    <mergeCell ref="AA312:AL312"/>
    <mergeCell ref="P307:Z307"/>
    <mergeCell ref="AA307:AL307"/>
    <mergeCell ref="P308:Z308"/>
    <mergeCell ref="AA308:AL308"/>
    <mergeCell ref="P309:Z309"/>
    <mergeCell ref="AA309:AL309"/>
    <mergeCell ref="P304:Z304"/>
    <mergeCell ref="AA304:AL304"/>
    <mergeCell ref="P305:Z305"/>
    <mergeCell ref="AA305:AL305"/>
    <mergeCell ref="P306:Z306"/>
    <mergeCell ref="AA306:AL306"/>
    <mergeCell ref="P301:Z301"/>
    <mergeCell ref="AA301:AL301"/>
    <mergeCell ref="P302:Z302"/>
    <mergeCell ref="AA302:AL302"/>
    <mergeCell ref="P303:Z303"/>
    <mergeCell ref="AA303:AL303"/>
    <mergeCell ref="P298:Z298"/>
    <mergeCell ref="AA298:AL298"/>
    <mergeCell ref="P299:Z299"/>
    <mergeCell ref="AA299:AL299"/>
    <mergeCell ref="P300:Z300"/>
    <mergeCell ref="AA300:AL300"/>
    <mergeCell ref="AA294:AL294"/>
    <mergeCell ref="P295:Z295"/>
    <mergeCell ref="AA295:AL295"/>
    <mergeCell ref="P296:Z296"/>
    <mergeCell ref="AA296:AL296"/>
    <mergeCell ref="P297:Z297"/>
    <mergeCell ref="AA297:AL297"/>
    <mergeCell ref="P294:Z294"/>
    <mergeCell ref="A284:F285"/>
    <mergeCell ref="G284:G285"/>
    <mergeCell ref="H284:H285"/>
    <mergeCell ref="I284:J285"/>
    <mergeCell ref="K284:M285"/>
    <mergeCell ref="N284:AM284"/>
    <mergeCell ref="A288:F289"/>
    <mergeCell ref="G288:G289"/>
    <mergeCell ref="H288:H289"/>
    <mergeCell ref="I288:J289"/>
    <mergeCell ref="K288:M289"/>
    <mergeCell ref="N288:AM288"/>
    <mergeCell ref="N289:AM289"/>
    <mergeCell ref="N285:AM285"/>
    <mergeCell ref="A286:F287"/>
    <mergeCell ref="G286:G287"/>
    <mergeCell ref="H286:H287"/>
    <mergeCell ref="I286:J287"/>
    <mergeCell ref="K286:M287"/>
    <mergeCell ref="N286:AM286"/>
    <mergeCell ref="N287:AM287"/>
    <mergeCell ref="A273:F283"/>
    <mergeCell ref="G273:G283"/>
    <mergeCell ref="H273:H283"/>
    <mergeCell ref="I273:J283"/>
    <mergeCell ref="K273:M283"/>
    <mergeCell ref="N273:AM273"/>
    <mergeCell ref="N274:AM274"/>
    <mergeCell ref="P276:Z276"/>
    <mergeCell ref="AA276:AL276"/>
    <mergeCell ref="P277:Z277"/>
    <mergeCell ref="P281:Z281"/>
    <mergeCell ref="AA281:AL281"/>
    <mergeCell ref="P282:Z282"/>
    <mergeCell ref="AA282:AL282"/>
    <mergeCell ref="AA267:AL267"/>
    <mergeCell ref="P268:Z268"/>
    <mergeCell ref="AA268:AL268"/>
    <mergeCell ref="AA277:AL277"/>
    <mergeCell ref="P278:Z278"/>
    <mergeCell ref="AA278:AL278"/>
    <mergeCell ref="P279:Z279"/>
    <mergeCell ref="AA279:AL279"/>
    <mergeCell ref="P280:Z280"/>
    <mergeCell ref="AA280:AL280"/>
    <mergeCell ref="P255:Z255"/>
    <mergeCell ref="AA255:AL255"/>
    <mergeCell ref="P256:Z256"/>
    <mergeCell ref="AA256:AL256"/>
    <mergeCell ref="P260:Z260"/>
    <mergeCell ref="AA260:AL260"/>
    <mergeCell ref="A262:F272"/>
    <mergeCell ref="G262:G272"/>
    <mergeCell ref="H262:H272"/>
    <mergeCell ref="I262:J272"/>
    <mergeCell ref="K262:M272"/>
    <mergeCell ref="N262:AM262"/>
    <mergeCell ref="N263:AM263"/>
    <mergeCell ref="P265:Z265"/>
    <mergeCell ref="P269:Z269"/>
    <mergeCell ref="AA269:AL269"/>
    <mergeCell ref="P270:Z270"/>
    <mergeCell ref="AA270:AL270"/>
    <mergeCell ref="P271:Z271"/>
    <mergeCell ref="AA271:AL271"/>
    <mergeCell ref="AA265:AL265"/>
    <mergeCell ref="P266:Z266"/>
    <mergeCell ref="AA266:AL266"/>
    <mergeCell ref="P267:Z267"/>
    <mergeCell ref="P248:Z248"/>
    <mergeCell ref="AA248:AL248"/>
    <mergeCell ref="P249:Z249"/>
    <mergeCell ref="AA249:AL249"/>
    <mergeCell ref="A251:F261"/>
    <mergeCell ref="G251:G261"/>
    <mergeCell ref="H251:H261"/>
    <mergeCell ref="I251:J261"/>
    <mergeCell ref="K251:M261"/>
    <mergeCell ref="N251:AM251"/>
    <mergeCell ref="A235:F250"/>
    <mergeCell ref="G235:G250"/>
    <mergeCell ref="H235:H250"/>
    <mergeCell ref="I235:J250"/>
    <mergeCell ref="K235:M250"/>
    <mergeCell ref="P257:Z257"/>
    <mergeCell ref="AA257:AL257"/>
    <mergeCell ref="P258:Z258"/>
    <mergeCell ref="AA258:AL258"/>
    <mergeCell ref="P259:Z259"/>
    <mergeCell ref="AA259:AL259"/>
    <mergeCell ref="N252:AM252"/>
    <mergeCell ref="P254:Z254"/>
    <mergeCell ref="AA254:AL254"/>
    <mergeCell ref="P245:Z245"/>
    <mergeCell ref="AA245:AL245"/>
    <mergeCell ref="P246:Z246"/>
    <mergeCell ref="AA246:AL246"/>
    <mergeCell ref="P247:Z247"/>
    <mergeCell ref="AA247:AL247"/>
    <mergeCell ref="P242:Z242"/>
    <mergeCell ref="AA242:AL242"/>
    <mergeCell ref="P243:Z243"/>
    <mergeCell ref="AA243:AL243"/>
    <mergeCell ref="P244:Z244"/>
    <mergeCell ref="AA244:AL244"/>
    <mergeCell ref="AA238:AL238"/>
    <mergeCell ref="P239:Z239"/>
    <mergeCell ref="AA239:AL239"/>
    <mergeCell ref="P240:Z240"/>
    <mergeCell ref="AA240:AL240"/>
    <mergeCell ref="P241:Z241"/>
    <mergeCell ref="AA241:AL241"/>
    <mergeCell ref="P233:Z233"/>
    <mergeCell ref="AA233:AL233"/>
    <mergeCell ref="N235:AM235"/>
    <mergeCell ref="N236:AM236"/>
    <mergeCell ref="P238:Z238"/>
    <mergeCell ref="A228:F234"/>
    <mergeCell ref="G228:G234"/>
    <mergeCell ref="H228:H234"/>
    <mergeCell ref="I228:J234"/>
    <mergeCell ref="K228:M234"/>
    <mergeCell ref="N228:AM228"/>
    <mergeCell ref="N229:AM229"/>
    <mergeCell ref="N230:AM230"/>
    <mergeCell ref="P232:Z232"/>
    <mergeCell ref="AA232:AL232"/>
    <mergeCell ref="AA223:AL223"/>
    <mergeCell ref="P224:Z224"/>
    <mergeCell ref="AA224:AL224"/>
    <mergeCell ref="P225:Z225"/>
    <mergeCell ref="AA225:AL225"/>
    <mergeCell ref="P226:Z226"/>
    <mergeCell ref="AA226:AL226"/>
    <mergeCell ref="A219:F227"/>
    <mergeCell ref="G219:G227"/>
    <mergeCell ref="H219:H227"/>
    <mergeCell ref="I219:J227"/>
    <mergeCell ref="K219:M227"/>
    <mergeCell ref="N219:AM219"/>
    <mergeCell ref="N220:AM220"/>
    <mergeCell ref="P222:Z222"/>
    <mergeCell ref="AA222:AL222"/>
    <mergeCell ref="P223:Z223"/>
    <mergeCell ref="P215:Z215"/>
    <mergeCell ref="AA215:AL215"/>
    <mergeCell ref="P216:Z216"/>
    <mergeCell ref="AA216:AL216"/>
    <mergeCell ref="P217:Z217"/>
    <mergeCell ref="AA217:AL217"/>
    <mergeCell ref="P209:Z209"/>
    <mergeCell ref="AA209:AL209"/>
    <mergeCell ref="A211:F218"/>
    <mergeCell ref="G211:G218"/>
    <mergeCell ref="H211:H218"/>
    <mergeCell ref="I211:J218"/>
    <mergeCell ref="K211:M218"/>
    <mergeCell ref="N211:AM211"/>
    <mergeCell ref="N212:AM212"/>
    <mergeCell ref="N213:AM213"/>
    <mergeCell ref="A203:F210"/>
    <mergeCell ref="G203:G210"/>
    <mergeCell ref="H203:H210"/>
    <mergeCell ref="I203:J210"/>
    <mergeCell ref="K203:M210"/>
    <mergeCell ref="P207:Z207"/>
    <mergeCell ref="AA207:AL207"/>
    <mergeCell ref="P208:Z208"/>
    <mergeCell ref="AA208:AL208"/>
    <mergeCell ref="P200:Z200"/>
    <mergeCell ref="AA200:AL200"/>
    <mergeCell ref="P201:Z201"/>
    <mergeCell ref="AA201:AL201"/>
    <mergeCell ref="N203:AM203"/>
    <mergeCell ref="A197:F202"/>
    <mergeCell ref="G197:G202"/>
    <mergeCell ref="H197:H202"/>
    <mergeCell ref="I197:J202"/>
    <mergeCell ref="K197:M202"/>
    <mergeCell ref="N197:AM197"/>
    <mergeCell ref="N198:AM198"/>
    <mergeCell ref="N204:AM204"/>
    <mergeCell ref="N205:AM205"/>
    <mergeCell ref="P189:Z189"/>
    <mergeCell ref="AA189:AL189"/>
    <mergeCell ref="A191:F196"/>
    <mergeCell ref="G191:G196"/>
    <mergeCell ref="H191:H196"/>
    <mergeCell ref="I191:J196"/>
    <mergeCell ref="K191:M196"/>
    <mergeCell ref="N191:AM191"/>
    <mergeCell ref="N192:AM192"/>
    <mergeCell ref="P194:Z194"/>
    <mergeCell ref="A183:F190"/>
    <mergeCell ref="G183:G190"/>
    <mergeCell ref="H183:H190"/>
    <mergeCell ref="I183:J190"/>
    <mergeCell ref="K183:M190"/>
    <mergeCell ref="AA194:AL194"/>
    <mergeCell ref="P195:Z195"/>
    <mergeCell ref="AA195:AL195"/>
    <mergeCell ref="N184:AM184"/>
    <mergeCell ref="N185:AM185"/>
    <mergeCell ref="P187:Z187"/>
    <mergeCell ref="AA187:AL187"/>
    <mergeCell ref="P188:Z188"/>
    <mergeCell ref="AA188:AL188"/>
    <mergeCell ref="P180:Z180"/>
    <mergeCell ref="AA180:AL180"/>
    <mergeCell ref="P181:Z181"/>
    <mergeCell ref="AA181:AL181"/>
    <mergeCell ref="N183:AM183"/>
    <mergeCell ref="P174:Z174"/>
    <mergeCell ref="AA174:AL174"/>
    <mergeCell ref="A176:F182"/>
    <mergeCell ref="G176:G182"/>
    <mergeCell ref="H176:H182"/>
    <mergeCell ref="I176:J182"/>
    <mergeCell ref="K176:M182"/>
    <mergeCell ref="N176:AM176"/>
    <mergeCell ref="N177:AM177"/>
    <mergeCell ref="N178:AM178"/>
    <mergeCell ref="A168:F175"/>
    <mergeCell ref="G168:G175"/>
    <mergeCell ref="H168:H175"/>
    <mergeCell ref="I168:J175"/>
    <mergeCell ref="K168:M175"/>
    <mergeCell ref="N169:AM169"/>
    <mergeCell ref="N170:AM170"/>
    <mergeCell ref="P172:Z172"/>
    <mergeCell ref="AA172:AL172"/>
    <mergeCell ref="P173:Z173"/>
    <mergeCell ref="AA173:AL173"/>
    <mergeCell ref="P165:Z165"/>
    <mergeCell ref="AA165:AL165"/>
    <mergeCell ref="P166:Z166"/>
    <mergeCell ref="AA166:AL166"/>
    <mergeCell ref="N168:AM168"/>
    <mergeCell ref="P163:Z163"/>
    <mergeCell ref="AA163:AL163"/>
    <mergeCell ref="P164:Z164"/>
    <mergeCell ref="AA164:AL164"/>
    <mergeCell ref="P159:Z159"/>
    <mergeCell ref="AA159:AL159"/>
    <mergeCell ref="P160:Z160"/>
    <mergeCell ref="AA160:AL160"/>
    <mergeCell ref="P161:Z161"/>
    <mergeCell ref="AA161:AL161"/>
    <mergeCell ref="AA158:AL158"/>
    <mergeCell ref="N151:AM151"/>
    <mergeCell ref="P153:Z153"/>
    <mergeCell ref="AA153:AL153"/>
    <mergeCell ref="P154:Z154"/>
    <mergeCell ref="AA154:AL154"/>
    <mergeCell ref="P155:Z155"/>
    <mergeCell ref="AA155:AL155"/>
    <mergeCell ref="AA157:AL157"/>
    <mergeCell ref="P158:Z158"/>
    <mergeCell ref="P162:Z162"/>
    <mergeCell ref="AA162:AL162"/>
    <mergeCell ref="P146:Z146"/>
    <mergeCell ref="AA146:AL146"/>
    <mergeCell ref="A148:F167"/>
    <mergeCell ref="G148:G167"/>
    <mergeCell ref="H148:H167"/>
    <mergeCell ref="I148:J167"/>
    <mergeCell ref="K148:M167"/>
    <mergeCell ref="N148:AM148"/>
    <mergeCell ref="N149:AM149"/>
    <mergeCell ref="N150:AM150"/>
    <mergeCell ref="A128:F147"/>
    <mergeCell ref="G128:G147"/>
    <mergeCell ref="H128:H147"/>
    <mergeCell ref="I128:J147"/>
    <mergeCell ref="K128:M147"/>
    <mergeCell ref="N128:AM128"/>
    <mergeCell ref="N129:AM129"/>
    <mergeCell ref="N130:AM130"/>
    <mergeCell ref="N131:AM131"/>
    <mergeCell ref="P156:Z156"/>
    <mergeCell ref="AA156:AL156"/>
    <mergeCell ref="P157:Z157"/>
    <mergeCell ref="P143:Z143"/>
    <mergeCell ref="AA143:AL143"/>
    <mergeCell ref="P144:Z144"/>
    <mergeCell ref="AA144:AL144"/>
    <mergeCell ref="P145:Z145"/>
    <mergeCell ref="AA145:AL145"/>
    <mergeCell ref="P140:Z140"/>
    <mergeCell ref="AA140:AL140"/>
    <mergeCell ref="P141:Z141"/>
    <mergeCell ref="AA141:AL141"/>
    <mergeCell ref="P142:Z142"/>
    <mergeCell ref="AA142:AL142"/>
    <mergeCell ref="P137:Z137"/>
    <mergeCell ref="AA137:AL137"/>
    <mergeCell ref="P138:Z138"/>
    <mergeCell ref="AA138:AL138"/>
    <mergeCell ref="P139:Z139"/>
    <mergeCell ref="AA139:AL139"/>
    <mergeCell ref="AA133:AL133"/>
    <mergeCell ref="P134:Z134"/>
    <mergeCell ref="AA134:AL134"/>
    <mergeCell ref="P135:Z135"/>
    <mergeCell ref="AA135:AL135"/>
    <mergeCell ref="P136:Z136"/>
    <mergeCell ref="AA136:AL136"/>
    <mergeCell ref="P133:Z133"/>
    <mergeCell ref="A120:F127"/>
    <mergeCell ref="G120:G127"/>
    <mergeCell ref="H120:H127"/>
    <mergeCell ref="I120:J127"/>
    <mergeCell ref="K120:M127"/>
    <mergeCell ref="N120:AM120"/>
    <mergeCell ref="N121:AM121"/>
    <mergeCell ref="P123:Z123"/>
    <mergeCell ref="N113:AM113"/>
    <mergeCell ref="P115:Z115"/>
    <mergeCell ref="AA115:AL115"/>
    <mergeCell ref="P116:Z116"/>
    <mergeCell ref="AA116:AL116"/>
    <mergeCell ref="P117:Z117"/>
    <mergeCell ref="AA117:AL117"/>
    <mergeCell ref="AA123:AL123"/>
    <mergeCell ref="P124:Z124"/>
    <mergeCell ref="AA124:AL124"/>
    <mergeCell ref="P125:Z125"/>
    <mergeCell ref="AA125:AL125"/>
    <mergeCell ref="P126:Z126"/>
    <mergeCell ref="AA126:AL126"/>
    <mergeCell ref="P118:Z118"/>
    <mergeCell ref="AA118:AL118"/>
    <mergeCell ref="P109:Z109"/>
    <mergeCell ref="AA109:AL109"/>
    <mergeCell ref="P110:Z110"/>
    <mergeCell ref="AA110:AL110"/>
    <mergeCell ref="A112:F119"/>
    <mergeCell ref="G112:G119"/>
    <mergeCell ref="H112:H119"/>
    <mergeCell ref="I112:J119"/>
    <mergeCell ref="K112:M119"/>
    <mergeCell ref="N112:AM112"/>
    <mergeCell ref="A104:F111"/>
    <mergeCell ref="G104:G111"/>
    <mergeCell ref="H104:H111"/>
    <mergeCell ref="I104:J111"/>
    <mergeCell ref="K104:M111"/>
    <mergeCell ref="N104:AM104"/>
    <mergeCell ref="N105:AM105"/>
    <mergeCell ref="N106:AM106"/>
    <mergeCell ref="P108:Z108"/>
    <mergeCell ref="AA108:AL108"/>
    <mergeCell ref="P101:Z101"/>
    <mergeCell ref="AA101:AL101"/>
    <mergeCell ref="P102:Z102"/>
    <mergeCell ref="AA102:AL102"/>
    <mergeCell ref="P94:Z94"/>
    <mergeCell ref="AA94:AL94"/>
    <mergeCell ref="A96:F103"/>
    <mergeCell ref="G96:G103"/>
    <mergeCell ref="H96:H103"/>
    <mergeCell ref="I96:J103"/>
    <mergeCell ref="K96:M103"/>
    <mergeCell ref="N96:AM96"/>
    <mergeCell ref="N97:AM97"/>
    <mergeCell ref="N98:AM98"/>
    <mergeCell ref="P93:Z93"/>
    <mergeCell ref="AA93:AL93"/>
    <mergeCell ref="P88:Z88"/>
    <mergeCell ref="AA88:AL88"/>
    <mergeCell ref="P89:Z89"/>
    <mergeCell ref="AA89:AL89"/>
    <mergeCell ref="P90:Z90"/>
    <mergeCell ref="AA90:AL90"/>
    <mergeCell ref="P100:Z100"/>
    <mergeCell ref="AA100:AL100"/>
    <mergeCell ref="P82:Z82"/>
    <mergeCell ref="AA82:AL82"/>
    <mergeCell ref="A84:F95"/>
    <mergeCell ref="G84:G95"/>
    <mergeCell ref="H84:H95"/>
    <mergeCell ref="I84:J95"/>
    <mergeCell ref="K84:M95"/>
    <mergeCell ref="N84:AM84"/>
    <mergeCell ref="N85:AM85"/>
    <mergeCell ref="N86:AM86"/>
    <mergeCell ref="A77:F83"/>
    <mergeCell ref="G77:G83"/>
    <mergeCell ref="H77:H83"/>
    <mergeCell ref="I77:J83"/>
    <mergeCell ref="K77:M83"/>
    <mergeCell ref="N77:AM77"/>
    <mergeCell ref="N78:AM78"/>
    <mergeCell ref="N79:AM79"/>
    <mergeCell ref="P81:Z81"/>
    <mergeCell ref="AA81:AL81"/>
    <mergeCell ref="P91:Z91"/>
    <mergeCell ref="AA91:AL91"/>
    <mergeCell ref="P92:Z92"/>
    <mergeCell ref="AA92:AL92"/>
    <mergeCell ref="P73:Z73"/>
    <mergeCell ref="AA73:AL73"/>
    <mergeCell ref="A75:F76"/>
    <mergeCell ref="G75:G76"/>
    <mergeCell ref="H75:H76"/>
    <mergeCell ref="I75:J76"/>
    <mergeCell ref="K75:M76"/>
    <mergeCell ref="N75:AM75"/>
    <mergeCell ref="N76:AM76"/>
    <mergeCell ref="A62:F74"/>
    <mergeCell ref="G62:G74"/>
    <mergeCell ref="H62:H74"/>
    <mergeCell ref="I62:J74"/>
    <mergeCell ref="K62:M74"/>
    <mergeCell ref="N62:AM62"/>
    <mergeCell ref="N63:AM63"/>
    <mergeCell ref="P65:Z65"/>
    <mergeCell ref="AA65:AL65"/>
    <mergeCell ref="P70:Z70"/>
    <mergeCell ref="AA70:AL70"/>
    <mergeCell ref="P71:Z71"/>
    <mergeCell ref="AA71:AL71"/>
    <mergeCell ref="P72:Z72"/>
    <mergeCell ref="AA72:AL72"/>
    <mergeCell ref="AA66:AL66"/>
    <mergeCell ref="P67:Z67"/>
    <mergeCell ref="AA67:AL67"/>
    <mergeCell ref="P68:Z68"/>
    <mergeCell ref="AA68:AL68"/>
    <mergeCell ref="P69:Z69"/>
    <mergeCell ref="AA69:AL69"/>
    <mergeCell ref="P66:Z66"/>
    <mergeCell ref="P50:Z50"/>
    <mergeCell ref="AA50:AL50"/>
    <mergeCell ref="P51:Z51"/>
    <mergeCell ref="AA51:AL51"/>
    <mergeCell ref="P58:Z58"/>
    <mergeCell ref="AA58:AL58"/>
    <mergeCell ref="P59:Z59"/>
    <mergeCell ref="AA59:AL59"/>
    <mergeCell ref="P60:Z60"/>
    <mergeCell ref="AA60:AL60"/>
    <mergeCell ref="P55:Z55"/>
    <mergeCell ref="AA55:AL55"/>
    <mergeCell ref="P56:Z56"/>
    <mergeCell ref="AA56:AL56"/>
    <mergeCell ref="P57:Z57"/>
    <mergeCell ref="AA57:AL57"/>
    <mergeCell ref="P48:Z48"/>
    <mergeCell ref="AA48:AL48"/>
    <mergeCell ref="N40:AM40"/>
    <mergeCell ref="A41:F61"/>
    <mergeCell ref="G41:G61"/>
    <mergeCell ref="H41:H61"/>
    <mergeCell ref="I41:J61"/>
    <mergeCell ref="K41:M61"/>
    <mergeCell ref="N41:AM41"/>
    <mergeCell ref="N42:AM42"/>
    <mergeCell ref="N43:AM43"/>
    <mergeCell ref="N44:AM44"/>
    <mergeCell ref="P52:Z52"/>
    <mergeCell ref="AA52:AL52"/>
    <mergeCell ref="P53:Z53"/>
    <mergeCell ref="AA53:AL53"/>
    <mergeCell ref="P54:Z54"/>
    <mergeCell ref="AA54:AL54"/>
    <mergeCell ref="P49:Z49"/>
    <mergeCell ref="AA49:AL49"/>
    <mergeCell ref="G32:G34"/>
    <mergeCell ref="H32:H34"/>
    <mergeCell ref="I32:J34"/>
    <mergeCell ref="K32:M34"/>
    <mergeCell ref="N33:AM33"/>
    <mergeCell ref="N34:AM34"/>
    <mergeCell ref="P46:Z46"/>
    <mergeCell ref="AA46:AL46"/>
    <mergeCell ref="P47:Z47"/>
    <mergeCell ref="AA47:AL47"/>
    <mergeCell ref="N17:AM17"/>
    <mergeCell ref="O18:Z18"/>
    <mergeCell ref="O29:Z29"/>
    <mergeCell ref="AA29:AL29"/>
    <mergeCell ref="N31:AM31"/>
    <mergeCell ref="O28:Z28"/>
    <mergeCell ref="AA28:AL28"/>
    <mergeCell ref="A38:F40"/>
    <mergeCell ref="G38:G40"/>
    <mergeCell ref="H38:H40"/>
    <mergeCell ref="I38:J40"/>
    <mergeCell ref="K38:M40"/>
    <mergeCell ref="N38:AM38"/>
    <mergeCell ref="N39:AM39"/>
    <mergeCell ref="N35:AM35"/>
    <mergeCell ref="N32:AM32"/>
    <mergeCell ref="A35:F37"/>
    <mergeCell ref="G35:G37"/>
    <mergeCell ref="H35:H37"/>
    <mergeCell ref="I35:J37"/>
    <mergeCell ref="K35:M37"/>
    <mergeCell ref="N36:AM36"/>
    <mergeCell ref="N37:AM37"/>
    <mergeCell ref="A32:F34"/>
    <mergeCell ref="A1:AN1"/>
    <mergeCell ref="A2:AN2"/>
    <mergeCell ref="A3:AN3"/>
    <mergeCell ref="B4:G4"/>
    <mergeCell ref="H4:AM4"/>
    <mergeCell ref="B5:G5"/>
    <mergeCell ref="H5:AM5"/>
    <mergeCell ref="AA18:AL18"/>
    <mergeCell ref="O19:Z19"/>
    <mergeCell ref="B13:H13"/>
    <mergeCell ref="I13:AM13"/>
    <mergeCell ref="A14:AN14"/>
    <mergeCell ref="A15:F15"/>
    <mergeCell ref="I15:M15"/>
    <mergeCell ref="N15:AM15"/>
    <mergeCell ref="B10:H10"/>
    <mergeCell ref="I10:AM10"/>
    <mergeCell ref="B11:H11"/>
    <mergeCell ref="I11:AM11"/>
    <mergeCell ref="B12:H12"/>
    <mergeCell ref="I12:AM12"/>
    <mergeCell ref="AA19:AL19"/>
    <mergeCell ref="B6:G6"/>
    <mergeCell ref="H6:AM6"/>
    <mergeCell ref="A7:AN7"/>
    <mergeCell ref="B8:H8"/>
    <mergeCell ref="I8:AM8"/>
    <mergeCell ref="B9:H9"/>
    <mergeCell ref="I9:AM9"/>
    <mergeCell ref="AA24:AL24"/>
    <mergeCell ref="O25:Z25"/>
    <mergeCell ref="AA25:AL25"/>
    <mergeCell ref="N27:AM27"/>
    <mergeCell ref="N21:AM21"/>
    <mergeCell ref="A22:F31"/>
    <mergeCell ref="G22:G31"/>
    <mergeCell ref="H22:H31"/>
    <mergeCell ref="I22:J31"/>
    <mergeCell ref="K22:M31"/>
    <mergeCell ref="N22:AM22"/>
    <mergeCell ref="N23:AM23"/>
    <mergeCell ref="O24:Z24"/>
    <mergeCell ref="A16:F21"/>
    <mergeCell ref="G16:G21"/>
    <mergeCell ref="H16:H21"/>
    <mergeCell ref="I16:J21"/>
    <mergeCell ref="K16:M21"/>
    <mergeCell ref="N16:AM16"/>
  </mergeCells>
  <phoneticPr fontId="6"/>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AQ139"/>
  <sheetViews>
    <sheetView view="pageBreakPreview" zoomScaleNormal="100" zoomScaleSheetLayoutView="100" workbookViewId="0">
      <selection activeCell="B2" sqref="B2"/>
    </sheetView>
  </sheetViews>
  <sheetFormatPr defaultRowHeight="13.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c r="AP1" s="1"/>
    </row>
    <row r="2" spans="2:42" s="4" customFormat="1">
      <c r="B2" s="1" t="s">
        <v>83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c r="AB3" s="804" t="s">
        <v>824</v>
      </c>
      <c r="AC3" s="805"/>
      <c r="AD3" s="805"/>
      <c r="AE3" s="805"/>
      <c r="AF3" s="806"/>
      <c r="AG3" s="960"/>
      <c r="AH3" s="961"/>
      <c r="AI3" s="961"/>
      <c r="AJ3" s="961"/>
      <c r="AK3" s="961"/>
      <c r="AL3" s="961"/>
      <c r="AM3" s="961"/>
      <c r="AN3" s="962"/>
      <c r="AO3" s="6"/>
      <c r="AP3" s="1"/>
    </row>
    <row r="4" spans="2:42" s="4" customFormat="1">
      <c r="AP4" s="214"/>
    </row>
    <row r="5" spans="2:42" s="4" customFormat="1">
      <c r="B5" s="990" t="s">
        <v>757</v>
      </c>
      <c r="C5" s="990"/>
      <c r="D5" s="990"/>
      <c r="E5" s="990"/>
      <c r="F5" s="990"/>
      <c r="G5" s="990"/>
      <c r="H5" s="990"/>
      <c r="I5" s="990"/>
      <c r="J5" s="990"/>
      <c r="K5" s="990"/>
      <c r="L5" s="990"/>
      <c r="M5" s="990"/>
      <c r="N5" s="990"/>
      <c r="O5" s="990"/>
      <c r="P5" s="990"/>
      <c r="Q5" s="990"/>
      <c r="R5" s="990"/>
      <c r="S5" s="990"/>
      <c r="T5" s="990"/>
      <c r="U5" s="990"/>
      <c r="V5" s="990"/>
      <c r="W5" s="990"/>
      <c r="X5" s="990"/>
      <c r="Y5" s="990"/>
      <c r="Z5" s="990"/>
      <c r="AA5" s="990"/>
      <c r="AB5" s="990"/>
      <c r="AC5" s="990"/>
      <c r="AD5" s="990"/>
      <c r="AE5" s="990"/>
      <c r="AF5" s="990"/>
      <c r="AG5" s="990"/>
      <c r="AH5" s="990"/>
      <c r="AI5" s="990"/>
      <c r="AJ5" s="990"/>
      <c r="AK5" s="990"/>
      <c r="AL5" s="990"/>
      <c r="AM5" s="990"/>
      <c r="AN5" s="990"/>
    </row>
    <row r="6" spans="2:42" s="4" customFormat="1">
      <c r="B6" s="990" t="s">
        <v>84</v>
      </c>
      <c r="C6" s="990"/>
      <c r="D6" s="990"/>
      <c r="E6" s="990"/>
      <c r="F6" s="990"/>
      <c r="G6" s="990"/>
      <c r="H6" s="990"/>
      <c r="I6" s="990"/>
      <c r="J6" s="990"/>
      <c r="K6" s="990"/>
      <c r="L6" s="990"/>
      <c r="M6" s="990"/>
      <c r="N6" s="990"/>
      <c r="O6" s="990"/>
      <c r="P6" s="990"/>
      <c r="Q6" s="990"/>
      <c r="R6" s="990"/>
      <c r="S6" s="990"/>
      <c r="T6" s="990"/>
      <c r="U6" s="990"/>
      <c r="V6" s="990"/>
      <c r="W6" s="990"/>
      <c r="X6" s="990"/>
      <c r="Y6" s="990"/>
      <c r="Z6" s="990"/>
      <c r="AA6" s="990"/>
      <c r="AB6" s="990"/>
      <c r="AC6" s="990"/>
      <c r="AD6" s="990"/>
      <c r="AE6" s="990"/>
      <c r="AF6" s="990"/>
      <c r="AG6" s="990"/>
      <c r="AH6" s="990"/>
      <c r="AI6" s="990"/>
      <c r="AJ6" s="990"/>
      <c r="AK6" s="990"/>
      <c r="AL6" s="990"/>
      <c r="AM6" s="990"/>
      <c r="AN6" s="990"/>
    </row>
    <row r="7" spans="2:42" s="4" customFormat="1" ht="13.5" customHeight="1">
      <c r="B7" s="4" t="s">
        <v>758</v>
      </c>
      <c r="AE7" s="88" t="s">
        <v>20</v>
      </c>
      <c r="AF7" s="990"/>
      <c r="AG7" s="990"/>
      <c r="AH7" s="4" t="s">
        <v>21</v>
      </c>
      <c r="AI7" s="990"/>
      <c r="AJ7" s="990"/>
      <c r="AK7" s="4" t="s">
        <v>22</v>
      </c>
      <c r="AL7" s="990"/>
      <c r="AM7" s="990"/>
      <c r="AN7" s="4" t="s">
        <v>85</v>
      </c>
    </row>
    <row r="8" spans="2:42" s="4" customFormat="1" ht="13.5" customHeight="1">
      <c r="B8" s="989" t="s">
        <v>825</v>
      </c>
      <c r="C8" s="989"/>
      <c r="D8" s="989"/>
      <c r="E8" s="989"/>
      <c r="F8" s="989"/>
      <c r="G8" s="989"/>
      <c r="H8" s="989"/>
      <c r="I8" s="989"/>
      <c r="J8" s="989"/>
      <c r="K8" s="989"/>
      <c r="V8" s="4" t="s">
        <v>826</v>
      </c>
      <c r="AE8" s="88"/>
      <c r="AF8" s="213"/>
      <c r="AG8" s="213"/>
      <c r="AI8" s="213"/>
      <c r="AJ8" s="213"/>
      <c r="AL8" s="213"/>
      <c r="AM8" s="213"/>
    </row>
    <row r="9" spans="2:42" s="4" customFormat="1" ht="13.5" customHeight="1">
      <c r="L9" s="213"/>
      <c r="M9" s="213"/>
      <c r="N9" s="213"/>
      <c r="O9" s="213"/>
      <c r="P9" s="213"/>
      <c r="Q9" s="213"/>
      <c r="R9" s="213"/>
      <c r="S9" s="213"/>
      <c r="V9" s="990" t="s">
        <v>759</v>
      </c>
      <c r="W9" s="990"/>
      <c r="X9" s="990"/>
      <c r="Y9" s="991"/>
      <c r="Z9" s="991"/>
      <c r="AA9" s="991"/>
      <c r="AB9" s="991"/>
      <c r="AC9" s="991"/>
      <c r="AD9" s="991"/>
      <c r="AE9" s="991"/>
      <c r="AF9" s="991"/>
      <c r="AG9" s="991"/>
      <c r="AH9" s="991"/>
      <c r="AI9" s="991"/>
      <c r="AJ9" s="991"/>
      <c r="AK9" s="991"/>
      <c r="AL9" s="991"/>
      <c r="AM9" s="991"/>
      <c r="AN9" s="991"/>
    </row>
    <row r="10" spans="2:42" s="4" customFormat="1">
      <c r="X10" s="90"/>
      <c r="Y10" s="974"/>
      <c r="Z10" s="974"/>
      <c r="AA10" s="974"/>
      <c r="AB10" s="974"/>
      <c r="AC10" s="974"/>
      <c r="AD10" s="974"/>
      <c r="AE10" s="974"/>
      <c r="AF10" s="974"/>
      <c r="AG10" s="974"/>
      <c r="AH10" s="974"/>
      <c r="AI10" s="974"/>
      <c r="AJ10" s="974"/>
      <c r="AK10" s="974"/>
      <c r="AL10" s="974"/>
      <c r="AM10" s="974"/>
      <c r="AN10" s="974"/>
    </row>
    <row r="11" spans="2:42" s="4" customFormat="1">
      <c r="V11" s="990" t="s">
        <v>760</v>
      </c>
      <c r="W11" s="990"/>
      <c r="X11" s="990"/>
      <c r="Y11" s="992"/>
      <c r="Z11" s="992"/>
      <c r="AA11" s="992"/>
      <c r="AB11" s="992"/>
      <c r="AC11" s="992"/>
      <c r="AD11" s="992"/>
      <c r="AE11" s="992"/>
      <c r="AF11" s="992"/>
      <c r="AG11" s="992"/>
      <c r="AH11" s="992"/>
      <c r="AI11" s="992"/>
      <c r="AJ11" s="992"/>
      <c r="AK11" s="992"/>
      <c r="AL11" s="992"/>
      <c r="AM11" s="992"/>
      <c r="AN11" s="992"/>
    </row>
    <row r="12" spans="2:42" s="4" customFormat="1">
      <c r="X12" s="90"/>
      <c r="Y12" s="974"/>
      <c r="Z12" s="974"/>
      <c r="AA12" s="974"/>
      <c r="AB12" s="974"/>
      <c r="AC12" s="974"/>
      <c r="AD12" s="974"/>
      <c r="AE12" s="974"/>
      <c r="AF12" s="974"/>
      <c r="AG12" s="974"/>
      <c r="AH12" s="974"/>
      <c r="AI12" s="974"/>
      <c r="AJ12" s="974"/>
      <c r="AK12" s="974"/>
      <c r="AL12" s="974"/>
      <c r="AM12" s="974"/>
      <c r="AN12" s="974"/>
    </row>
    <row r="13" spans="2:42" s="4" customFormat="1">
      <c r="C13" s="1" t="s">
        <v>761</v>
      </c>
      <c r="D13" s="1"/>
    </row>
    <row r="14" spans="2:42" s="4" customFormat="1" ht="6.75" customHeight="1">
      <c r="C14" s="1"/>
      <c r="D14" s="1"/>
    </row>
    <row r="15" spans="2:42" s="4" customFormat="1" ht="14.25" customHeight="1">
      <c r="B15" s="810" t="s">
        <v>827</v>
      </c>
      <c r="C15" s="942" t="s">
        <v>86</v>
      </c>
      <c r="D15" s="943"/>
      <c r="E15" s="943"/>
      <c r="F15" s="943"/>
      <c r="G15" s="943"/>
      <c r="H15" s="943"/>
      <c r="I15" s="943"/>
      <c r="J15" s="943"/>
      <c r="K15" s="943"/>
      <c r="L15" s="985"/>
      <c r="M15" s="965"/>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966"/>
      <c r="AK15" s="966"/>
      <c r="AL15" s="966"/>
      <c r="AM15" s="966"/>
      <c r="AN15" s="967"/>
    </row>
    <row r="16" spans="2:42" s="4" customFormat="1" ht="14.25" customHeight="1">
      <c r="B16" s="811"/>
      <c r="C16" s="948" t="s">
        <v>828</v>
      </c>
      <c r="D16" s="949"/>
      <c r="E16" s="949"/>
      <c r="F16" s="949"/>
      <c r="G16" s="949"/>
      <c r="H16" s="949"/>
      <c r="I16" s="949"/>
      <c r="J16" s="949"/>
      <c r="K16" s="949"/>
      <c r="L16" s="950"/>
      <c r="M16" s="968"/>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969"/>
      <c r="AL16" s="969"/>
      <c r="AM16" s="969"/>
      <c r="AN16" s="970"/>
    </row>
    <row r="17" spans="2:42" s="4" customFormat="1" ht="13.5" customHeight="1">
      <c r="B17" s="811"/>
      <c r="C17" s="942" t="s">
        <v>829</v>
      </c>
      <c r="D17" s="943"/>
      <c r="E17" s="943"/>
      <c r="F17" s="943"/>
      <c r="G17" s="943"/>
      <c r="H17" s="943"/>
      <c r="I17" s="943"/>
      <c r="J17" s="943"/>
      <c r="K17" s="943"/>
      <c r="L17" s="944"/>
      <c r="M17" s="913" t="s">
        <v>830</v>
      </c>
      <c r="N17" s="913"/>
      <c r="O17" s="913"/>
      <c r="P17" s="913"/>
      <c r="Q17" s="914"/>
      <c r="R17" s="914"/>
      <c r="S17" s="914"/>
      <c r="T17" s="5" t="s">
        <v>831</v>
      </c>
      <c r="U17" s="914"/>
      <c r="V17" s="914"/>
      <c r="W17" s="914"/>
      <c r="X17" s="5" t="s">
        <v>832</v>
      </c>
      <c r="Y17" s="913"/>
      <c r="Z17" s="913"/>
      <c r="AA17" s="913"/>
      <c r="AB17" s="913"/>
      <c r="AC17" s="913"/>
      <c r="AD17" s="913"/>
      <c r="AE17" s="913"/>
      <c r="AF17" s="913"/>
      <c r="AG17" s="913"/>
      <c r="AH17" s="913"/>
      <c r="AI17" s="913"/>
      <c r="AJ17" s="913"/>
      <c r="AK17" s="913"/>
      <c r="AL17" s="913"/>
      <c r="AM17" s="913"/>
      <c r="AN17" s="915"/>
    </row>
    <row r="18" spans="2:42" s="4" customFormat="1" ht="13.5" customHeight="1">
      <c r="B18" s="811"/>
      <c r="C18" s="945"/>
      <c r="D18" s="946"/>
      <c r="E18" s="946"/>
      <c r="F18" s="946"/>
      <c r="G18" s="946"/>
      <c r="H18" s="946"/>
      <c r="I18" s="946"/>
      <c r="J18" s="946"/>
      <c r="K18" s="946"/>
      <c r="L18" s="947"/>
      <c r="M18" s="916"/>
      <c r="N18" s="917"/>
      <c r="O18" s="917"/>
      <c r="P18" s="917"/>
      <c r="Q18" s="917"/>
      <c r="R18" s="917"/>
      <c r="S18" s="917"/>
      <c r="T18" s="917"/>
      <c r="U18" s="917"/>
      <c r="V18" s="917"/>
      <c r="W18" s="917"/>
      <c r="X18" s="917"/>
      <c r="Y18" s="917"/>
      <c r="Z18" s="917"/>
      <c r="AA18" s="917"/>
      <c r="AB18" s="917"/>
      <c r="AC18" s="917"/>
      <c r="AD18" s="917"/>
      <c r="AE18" s="917"/>
      <c r="AF18" s="917"/>
      <c r="AG18" s="917"/>
      <c r="AH18" s="917"/>
      <c r="AI18" s="917"/>
      <c r="AJ18" s="917"/>
      <c r="AK18" s="917"/>
      <c r="AL18" s="917"/>
      <c r="AM18" s="917"/>
      <c r="AN18" s="918"/>
    </row>
    <row r="19" spans="2:42" s="4" customFormat="1" ht="13.5" customHeight="1">
      <c r="B19" s="811"/>
      <c r="C19" s="948"/>
      <c r="D19" s="949"/>
      <c r="E19" s="949"/>
      <c r="F19" s="949"/>
      <c r="G19" s="949"/>
      <c r="H19" s="949"/>
      <c r="I19" s="949"/>
      <c r="J19" s="949"/>
      <c r="K19" s="949"/>
      <c r="L19" s="950"/>
      <c r="M19" s="919" t="s">
        <v>833</v>
      </c>
      <c r="N19" s="919"/>
      <c r="O19" s="919"/>
      <c r="P19" s="919"/>
      <c r="Q19" s="919"/>
      <c r="R19" s="919"/>
      <c r="S19" s="919"/>
      <c r="T19" s="919"/>
      <c r="U19" s="919"/>
      <c r="V19" s="919"/>
      <c r="W19" s="919"/>
      <c r="X19" s="919"/>
      <c r="Y19" s="919"/>
      <c r="Z19" s="919"/>
      <c r="AA19" s="919"/>
      <c r="AB19" s="919"/>
      <c r="AC19" s="919"/>
      <c r="AD19" s="919"/>
      <c r="AE19" s="919"/>
      <c r="AF19" s="919"/>
      <c r="AG19" s="919"/>
      <c r="AH19" s="919"/>
      <c r="AI19" s="919"/>
      <c r="AJ19" s="919"/>
      <c r="AK19" s="919"/>
      <c r="AL19" s="919"/>
      <c r="AM19" s="919"/>
      <c r="AN19" s="920"/>
    </row>
    <row r="20" spans="2:42" s="4" customFormat="1" ht="14.25" customHeight="1">
      <c r="B20" s="811"/>
      <c r="C20" s="954" t="s">
        <v>834</v>
      </c>
      <c r="D20" s="955"/>
      <c r="E20" s="955"/>
      <c r="F20" s="955"/>
      <c r="G20" s="955"/>
      <c r="H20" s="955"/>
      <c r="I20" s="955"/>
      <c r="J20" s="955"/>
      <c r="K20" s="955"/>
      <c r="L20" s="956"/>
      <c r="M20" s="804" t="s">
        <v>87</v>
      </c>
      <c r="N20" s="805"/>
      <c r="O20" s="805"/>
      <c r="P20" s="805"/>
      <c r="Q20" s="806"/>
      <c r="R20" s="960"/>
      <c r="S20" s="961"/>
      <c r="T20" s="961"/>
      <c r="U20" s="961"/>
      <c r="V20" s="961"/>
      <c r="W20" s="961"/>
      <c r="X20" s="961"/>
      <c r="Y20" s="961"/>
      <c r="Z20" s="961"/>
      <c r="AA20" s="962"/>
      <c r="AB20" s="986" t="s">
        <v>88</v>
      </c>
      <c r="AC20" s="987"/>
      <c r="AD20" s="987"/>
      <c r="AE20" s="987"/>
      <c r="AF20" s="988"/>
      <c r="AG20" s="960"/>
      <c r="AH20" s="961"/>
      <c r="AI20" s="961"/>
      <c r="AJ20" s="961"/>
      <c r="AK20" s="961"/>
      <c r="AL20" s="961"/>
      <c r="AM20" s="961"/>
      <c r="AN20" s="962"/>
    </row>
    <row r="21" spans="2:42" ht="14.25" customHeight="1">
      <c r="B21" s="811"/>
      <c r="C21" s="975" t="s">
        <v>835</v>
      </c>
      <c r="D21" s="976"/>
      <c r="E21" s="976"/>
      <c r="F21" s="976"/>
      <c r="G21" s="976"/>
      <c r="H21" s="976"/>
      <c r="I21" s="976"/>
      <c r="J21" s="976"/>
      <c r="K21" s="976"/>
      <c r="L21" s="977"/>
      <c r="M21" s="978"/>
      <c r="N21" s="979"/>
      <c r="O21" s="979"/>
      <c r="P21" s="979"/>
      <c r="Q21" s="979"/>
      <c r="R21" s="979"/>
      <c r="S21" s="979"/>
      <c r="T21" s="979"/>
      <c r="U21" s="980"/>
      <c r="V21" s="804" t="s">
        <v>89</v>
      </c>
      <c r="W21" s="805"/>
      <c r="X21" s="805"/>
      <c r="Y21" s="805"/>
      <c r="Z21" s="805"/>
      <c r="AA21" s="806"/>
      <c r="AB21" s="978"/>
      <c r="AC21" s="979"/>
      <c r="AD21" s="979"/>
      <c r="AE21" s="979"/>
      <c r="AF21" s="979"/>
      <c r="AG21" s="979"/>
      <c r="AH21" s="979"/>
      <c r="AI21" s="979"/>
      <c r="AJ21" s="979"/>
      <c r="AK21" s="979"/>
      <c r="AL21" s="979"/>
      <c r="AM21" s="979"/>
      <c r="AN21" s="980"/>
      <c r="AP21" s="2"/>
    </row>
    <row r="22" spans="2:42" ht="14.25" customHeight="1">
      <c r="B22" s="811"/>
      <c r="C22" s="839" t="s">
        <v>90</v>
      </c>
      <c r="D22" s="840"/>
      <c r="E22" s="840"/>
      <c r="F22" s="840"/>
      <c r="G22" s="840"/>
      <c r="H22" s="840"/>
      <c r="I22" s="840"/>
      <c r="J22" s="840"/>
      <c r="K22" s="840"/>
      <c r="L22" s="981"/>
      <c r="M22" s="804" t="s">
        <v>91</v>
      </c>
      <c r="N22" s="805"/>
      <c r="O22" s="805"/>
      <c r="P22" s="805"/>
      <c r="Q22" s="806"/>
      <c r="R22" s="982"/>
      <c r="S22" s="983"/>
      <c r="T22" s="983"/>
      <c r="U22" s="983"/>
      <c r="V22" s="983"/>
      <c r="W22" s="983"/>
      <c r="X22" s="983"/>
      <c r="Y22" s="983"/>
      <c r="Z22" s="983"/>
      <c r="AA22" s="984"/>
      <c r="AB22" s="814" t="s">
        <v>92</v>
      </c>
      <c r="AC22" s="814"/>
      <c r="AD22" s="814"/>
      <c r="AE22" s="814"/>
      <c r="AF22" s="815"/>
      <c r="AG22" s="982"/>
      <c r="AH22" s="983"/>
      <c r="AI22" s="983"/>
      <c r="AJ22" s="983"/>
      <c r="AK22" s="983"/>
      <c r="AL22" s="983"/>
      <c r="AM22" s="983"/>
      <c r="AN22" s="984"/>
      <c r="AP22" s="2"/>
    </row>
    <row r="23" spans="2:42" ht="13.5" customHeight="1">
      <c r="B23" s="811"/>
      <c r="C23" s="942" t="s">
        <v>93</v>
      </c>
      <c r="D23" s="943"/>
      <c r="E23" s="943"/>
      <c r="F23" s="943"/>
      <c r="G23" s="943"/>
      <c r="H23" s="943"/>
      <c r="I23" s="943"/>
      <c r="J23" s="943"/>
      <c r="K23" s="943"/>
      <c r="L23" s="944"/>
      <c r="M23" s="913" t="s">
        <v>836</v>
      </c>
      <c r="N23" s="913"/>
      <c r="O23" s="913"/>
      <c r="P23" s="913"/>
      <c r="Q23" s="914"/>
      <c r="R23" s="914"/>
      <c r="S23" s="914"/>
      <c r="T23" s="5" t="s">
        <v>837</v>
      </c>
      <c r="U23" s="914"/>
      <c r="V23" s="914"/>
      <c r="W23" s="914"/>
      <c r="X23" s="5" t="s">
        <v>838</v>
      </c>
      <c r="Y23" s="913"/>
      <c r="Z23" s="913"/>
      <c r="AA23" s="913"/>
      <c r="AB23" s="913"/>
      <c r="AC23" s="913"/>
      <c r="AD23" s="913"/>
      <c r="AE23" s="913"/>
      <c r="AF23" s="913"/>
      <c r="AG23" s="913"/>
      <c r="AH23" s="913"/>
      <c r="AI23" s="913"/>
      <c r="AJ23" s="913"/>
      <c r="AK23" s="913"/>
      <c r="AL23" s="913"/>
      <c r="AM23" s="913"/>
      <c r="AN23" s="915"/>
      <c r="AP23" s="2"/>
    </row>
    <row r="24" spans="2:42" ht="14.25" customHeight="1">
      <c r="B24" s="811"/>
      <c r="C24" s="945"/>
      <c r="D24" s="946"/>
      <c r="E24" s="946"/>
      <c r="F24" s="946"/>
      <c r="G24" s="946"/>
      <c r="H24" s="946"/>
      <c r="I24" s="946"/>
      <c r="J24" s="946"/>
      <c r="K24" s="946"/>
      <c r="L24" s="947"/>
      <c r="M24" s="916"/>
      <c r="N24" s="917"/>
      <c r="O24" s="917"/>
      <c r="P24" s="917"/>
      <c r="Q24" s="917"/>
      <c r="R24" s="917"/>
      <c r="S24" s="917"/>
      <c r="T24" s="917"/>
      <c r="U24" s="917"/>
      <c r="V24" s="917"/>
      <c r="W24" s="917"/>
      <c r="X24" s="917"/>
      <c r="Y24" s="917"/>
      <c r="Z24" s="917"/>
      <c r="AA24" s="917"/>
      <c r="AB24" s="917"/>
      <c r="AC24" s="917"/>
      <c r="AD24" s="917"/>
      <c r="AE24" s="917"/>
      <c r="AF24" s="917"/>
      <c r="AG24" s="917"/>
      <c r="AH24" s="917"/>
      <c r="AI24" s="917"/>
      <c r="AJ24" s="917"/>
      <c r="AK24" s="917"/>
      <c r="AL24" s="917"/>
      <c r="AM24" s="917"/>
      <c r="AN24" s="918"/>
      <c r="AP24" s="2"/>
    </row>
    <row r="25" spans="2:42">
      <c r="B25" s="812"/>
      <c r="C25" s="948"/>
      <c r="D25" s="949"/>
      <c r="E25" s="949"/>
      <c r="F25" s="949"/>
      <c r="G25" s="949"/>
      <c r="H25" s="949"/>
      <c r="I25" s="949"/>
      <c r="J25" s="949"/>
      <c r="K25" s="949"/>
      <c r="L25" s="950"/>
      <c r="M25" s="919"/>
      <c r="N25" s="919"/>
      <c r="O25" s="919"/>
      <c r="P25" s="919"/>
      <c r="Q25" s="919"/>
      <c r="R25" s="919"/>
      <c r="S25" s="919"/>
      <c r="T25" s="919"/>
      <c r="U25" s="919"/>
      <c r="V25" s="919"/>
      <c r="W25" s="919"/>
      <c r="X25" s="919"/>
      <c r="Y25" s="919"/>
      <c r="Z25" s="919"/>
      <c r="AA25" s="919"/>
      <c r="AB25" s="919"/>
      <c r="AC25" s="919"/>
      <c r="AD25" s="919"/>
      <c r="AE25" s="919"/>
      <c r="AF25" s="919"/>
      <c r="AG25" s="919"/>
      <c r="AH25" s="919"/>
      <c r="AI25" s="919"/>
      <c r="AJ25" s="919"/>
      <c r="AK25" s="919"/>
      <c r="AL25" s="919"/>
      <c r="AM25" s="919"/>
      <c r="AN25" s="920"/>
      <c r="AP25" s="2"/>
    </row>
    <row r="26" spans="2:42" ht="13.5" customHeight="1">
      <c r="B26" s="921" t="s">
        <v>839</v>
      </c>
      <c r="C26" s="942" t="s">
        <v>840</v>
      </c>
      <c r="D26" s="943"/>
      <c r="E26" s="943"/>
      <c r="F26" s="943"/>
      <c r="G26" s="943"/>
      <c r="H26" s="943"/>
      <c r="I26" s="943"/>
      <c r="J26" s="943"/>
      <c r="K26" s="943"/>
      <c r="L26" s="944"/>
      <c r="M26" s="965"/>
      <c r="N26" s="966"/>
      <c r="O26" s="966"/>
      <c r="P26" s="966"/>
      <c r="Q26" s="966"/>
      <c r="R26" s="966"/>
      <c r="S26" s="966"/>
      <c r="T26" s="966"/>
      <c r="U26" s="966"/>
      <c r="V26" s="966"/>
      <c r="W26" s="966"/>
      <c r="X26" s="966"/>
      <c r="Y26" s="966"/>
      <c r="Z26" s="966"/>
      <c r="AA26" s="966"/>
      <c r="AB26" s="966"/>
      <c r="AC26" s="966"/>
      <c r="AD26" s="966"/>
      <c r="AE26" s="966"/>
      <c r="AF26" s="966"/>
      <c r="AG26" s="966"/>
      <c r="AH26" s="966"/>
      <c r="AI26" s="966"/>
      <c r="AJ26" s="966"/>
      <c r="AK26" s="966"/>
      <c r="AL26" s="966"/>
      <c r="AM26" s="966"/>
      <c r="AN26" s="967"/>
      <c r="AP26" s="2"/>
    </row>
    <row r="27" spans="2:42" ht="13.5" customHeight="1">
      <c r="B27" s="922"/>
      <c r="C27" s="948" t="s">
        <v>841</v>
      </c>
      <c r="D27" s="949"/>
      <c r="E27" s="949"/>
      <c r="F27" s="949"/>
      <c r="G27" s="949"/>
      <c r="H27" s="949"/>
      <c r="I27" s="949"/>
      <c r="J27" s="949"/>
      <c r="K27" s="949"/>
      <c r="L27" s="950"/>
      <c r="M27" s="968"/>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969"/>
      <c r="AL27" s="969"/>
      <c r="AM27" s="969"/>
      <c r="AN27" s="970"/>
      <c r="AP27" s="2"/>
    </row>
    <row r="28" spans="2:42" ht="13.5" customHeight="1">
      <c r="B28" s="922"/>
      <c r="C28" s="942" t="s">
        <v>94</v>
      </c>
      <c r="D28" s="943"/>
      <c r="E28" s="943"/>
      <c r="F28" s="943"/>
      <c r="G28" s="943"/>
      <c r="H28" s="943"/>
      <c r="I28" s="943"/>
      <c r="J28" s="943"/>
      <c r="K28" s="943"/>
      <c r="L28" s="944"/>
      <c r="M28" s="913" t="s">
        <v>842</v>
      </c>
      <c r="N28" s="913"/>
      <c r="O28" s="913"/>
      <c r="P28" s="913"/>
      <c r="Q28" s="914"/>
      <c r="R28" s="914"/>
      <c r="S28" s="914"/>
      <c r="T28" s="5" t="s">
        <v>843</v>
      </c>
      <c r="U28" s="914"/>
      <c r="V28" s="914"/>
      <c r="W28" s="914"/>
      <c r="X28" s="5" t="s">
        <v>832</v>
      </c>
      <c r="Y28" s="913"/>
      <c r="Z28" s="913"/>
      <c r="AA28" s="913"/>
      <c r="AB28" s="913"/>
      <c r="AC28" s="913"/>
      <c r="AD28" s="913"/>
      <c r="AE28" s="913"/>
      <c r="AF28" s="913"/>
      <c r="AG28" s="913"/>
      <c r="AH28" s="913"/>
      <c r="AI28" s="913"/>
      <c r="AJ28" s="913"/>
      <c r="AK28" s="913"/>
      <c r="AL28" s="913"/>
      <c r="AM28" s="913"/>
      <c r="AN28" s="915"/>
      <c r="AP28" s="2"/>
    </row>
    <row r="29" spans="2:42" ht="14.25" customHeight="1">
      <c r="B29" s="922"/>
      <c r="C29" s="945"/>
      <c r="D29" s="946"/>
      <c r="E29" s="946"/>
      <c r="F29" s="946"/>
      <c r="G29" s="946"/>
      <c r="H29" s="946"/>
      <c r="I29" s="946"/>
      <c r="J29" s="946"/>
      <c r="K29" s="946"/>
      <c r="L29" s="947"/>
      <c r="M29" s="916"/>
      <c r="N29" s="917"/>
      <c r="O29" s="917"/>
      <c r="P29" s="917"/>
      <c r="Q29" s="917"/>
      <c r="R29" s="917"/>
      <c r="S29" s="917"/>
      <c r="T29" s="917"/>
      <c r="U29" s="917"/>
      <c r="V29" s="917"/>
      <c r="W29" s="917"/>
      <c r="X29" s="917"/>
      <c r="Y29" s="917"/>
      <c r="Z29" s="917"/>
      <c r="AA29" s="917"/>
      <c r="AB29" s="917"/>
      <c r="AC29" s="917"/>
      <c r="AD29" s="917"/>
      <c r="AE29" s="917"/>
      <c r="AF29" s="917"/>
      <c r="AG29" s="917"/>
      <c r="AH29" s="917"/>
      <c r="AI29" s="917"/>
      <c r="AJ29" s="917"/>
      <c r="AK29" s="917"/>
      <c r="AL29" s="917"/>
      <c r="AM29" s="917"/>
      <c r="AN29" s="918"/>
      <c r="AP29" s="2"/>
    </row>
    <row r="30" spans="2:42">
      <c r="B30" s="922"/>
      <c r="C30" s="948"/>
      <c r="D30" s="949"/>
      <c r="E30" s="949"/>
      <c r="F30" s="949"/>
      <c r="G30" s="949"/>
      <c r="H30" s="949"/>
      <c r="I30" s="949"/>
      <c r="J30" s="949"/>
      <c r="K30" s="949"/>
      <c r="L30" s="950"/>
      <c r="M30" s="919"/>
      <c r="N30" s="919"/>
      <c r="O30" s="919"/>
      <c r="P30" s="919"/>
      <c r="Q30" s="919"/>
      <c r="R30" s="919"/>
      <c r="S30" s="919"/>
      <c r="T30" s="919"/>
      <c r="U30" s="919"/>
      <c r="V30" s="919"/>
      <c r="W30" s="919"/>
      <c r="X30" s="919"/>
      <c r="Y30" s="919"/>
      <c r="Z30" s="919"/>
      <c r="AA30" s="919"/>
      <c r="AB30" s="919"/>
      <c r="AC30" s="919"/>
      <c r="AD30" s="919"/>
      <c r="AE30" s="919"/>
      <c r="AF30" s="919"/>
      <c r="AG30" s="919"/>
      <c r="AH30" s="919"/>
      <c r="AI30" s="919"/>
      <c r="AJ30" s="919"/>
      <c r="AK30" s="919"/>
      <c r="AL30" s="919"/>
      <c r="AM30" s="919"/>
      <c r="AN30" s="920"/>
      <c r="AP30" s="2"/>
    </row>
    <row r="31" spans="2:42" ht="14.25" customHeight="1">
      <c r="B31" s="922"/>
      <c r="C31" s="954" t="s">
        <v>844</v>
      </c>
      <c r="D31" s="955"/>
      <c r="E31" s="955"/>
      <c r="F31" s="955"/>
      <c r="G31" s="955"/>
      <c r="H31" s="955"/>
      <c r="I31" s="955"/>
      <c r="J31" s="955"/>
      <c r="K31" s="955"/>
      <c r="L31" s="956"/>
      <c r="M31" s="957" t="s">
        <v>87</v>
      </c>
      <c r="N31" s="958"/>
      <c r="O31" s="958"/>
      <c r="P31" s="958"/>
      <c r="Q31" s="959"/>
      <c r="R31" s="960"/>
      <c r="S31" s="961"/>
      <c r="T31" s="961"/>
      <c r="U31" s="961"/>
      <c r="V31" s="961"/>
      <c r="W31" s="961"/>
      <c r="X31" s="961"/>
      <c r="Y31" s="961"/>
      <c r="Z31" s="961"/>
      <c r="AA31" s="962"/>
      <c r="AB31" s="963" t="s">
        <v>88</v>
      </c>
      <c r="AC31" s="913"/>
      <c r="AD31" s="913"/>
      <c r="AE31" s="913"/>
      <c r="AF31" s="915"/>
      <c r="AG31" s="960"/>
      <c r="AH31" s="961"/>
      <c r="AI31" s="961"/>
      <c r="AJ31" s="961"/>
      <c r="AK31" s="961"/>
      <c r="AL31" s="961"/>
      <c r="AM31" s="961"/>
      <c r="AN31" s="962"/>
      <c r="AP31" s="2"/>
    </row>
    <row r="32" spans="2:42" ht="13.5" customHeight="1">
      <c r="B32" s="922"/>
      <c r="C32" s="904" t="s">
        <v>95</v>
      </c>
      <c r="D32" s="905"/>
      <c r="E32" s="905"/>
      <c r="F32" s="905"/>
      <c r="G32" s="905"/>
      <c r="H32" s="905"/>
      <c r="I32" s="905"/>
      <c r="J32" s="905"/>
      <c r="K32" s="905"/>
      <c r="L32" s="906"/>
      <c r="M32" s="913" t="s">
        <v>845</v>
      </c>
      <c r="N32" s="913"/>
      <c r="O32" s="913"/>
      <c r="P32" s="913"/>
      <c r="Q32" s="914"/>
      <c r="R32" s="914"/>
      <c r="S32" s="914"/>
      <c r="T32" s="5" t="s">
        <v>843</v>
      </c>
      <c r="U32" s="914"/>
      <c r="V32" s="914"/>
      <c r="W32" s="914"/>
      <c r="X32" s="5" t="s">
        <v>846</v>
      </c>
      <c r="Y32" s="913"/>
      <c r="Z32" s="913"/>
      <c r="AA32" s="913"/>
      <c r="AB32" s="913"/>
      <c r="AC32" s="913"/>
      <c r="AD32" s="913"/>
      <c r="AE32" s="913"/>
      <c r="AF32" s="913"/>
      <c r="AG32" s="913"/>
      <c r="AH32" s="913"/>
      <c r="AI32" s="913"/>
      <c r="AJ32" s="913"/>
      <c r="AK32" s="913"/>
      <c r="AL32" s="913"/>
      <c r="AM32" s="913"/>
      <c r="AN32" s="915"/>
      <c r="AP32" s="2"/>
    </row>
    <row r="33" spans="2:42" ht="14.25" customHeight="1">
      <c r="B33" s="922"/>
      <c r="C33" s="907"/>
      <c r="D33" s="908"/>
      <c r="E33" s="908"/>
      <c r="F33" s="908"/>
      <c r="G33" s="908"/>
      <c r="H33" s="908"/>
      <c r="I33" s="908"/>
      <c r="J33" s="908"/>
      <c r="K33" s="908"/>
      <c r="L33" s="909"/>
      <c r="M33" s="916"/>
      <c r="N33" s="917"/>
      <c r="O33" s="917"/>
      <c r="P33" s="917"/>
      <c r="Q33" s="917"/>
      <c r="R33" s="917"/>
      <c r="S33" s="917"/>
      <c r="T33" s="917"/>
      <c r="U33" s="917"/>
      <c r="V33" s="917"/>
      <c r="W33" s="917"/>
      <c r="X33" s="917"/>
      <c r="Y33" s="917"/>
      <c r="Z33" s="917"/>
      <c r="AA33" s="917"/>
      <c r="AB33" s="917"/>
      <c r="AC33" s="917"/>
      <c r="AD33" s="917"/>
      <c r="AE33" s="917"/>
      <c r="AF33" s="917"/>
      <c r="AG33" s="917"/>
      <c r="AH33" s="917"/>
      <c r="AI33" s="917"/>
      <c r="AJ33" s="917"/>
      <c r="AK33" s="917"/>
      <c r="AL33" s="917"/>
      <c r="AM33" s="917"/>
      <c r="AN33" s="918"/>
      <c r="AP33" s="2"/>
    </row>
    <row r="34" spans="2:42">
      <c r="B34" s="922"/>
      <c r="C34" s="910"/>
      <c r="D34" s="911"/>
      <c r="E34" s="911"/>
      <c r="F34" s="911"/>
      <c r="G34" s="911"/>
      <c r="H34" s="911"/>
      <c r="I34" s="911"/>
      <c r="J34" s="911"/>
      <c r="K34" s="911"/>
      <c r="L34" s="912"/>
      <c r="M34" s="919"/>
      <c r="N34" s="919"/>
      <c r="O34" s="919"/>
      <c r="P34" s="919"/>
      <c r="Q34" s="919"/>
      <c r="R34" s="919"/>
      <c r="S34" s="919"/>
      <c r="T34" s="919"/>
      <c r="U34" s="919"/>
      <c r="V34" s="919"/>
      <c r="W34" s="919"/>
      <c r="X34" s="919"/>
      <c r="Y34" s="919"/>
      <c r="Z34" s="919"/>
      <c r="AA34" s="919"/>
      <c r="AB34" s="919"/>
      <c r="AC34" s="919"/>
      <c r="AD34" s="919"/>
      <c r="AE34" s="919"/>
      <c r="AF34" s="919"/>
      <c r="AG34" s="919"/>
      <c r="AH34" s="919"/>
      <c r="AI34" s="919"/>
      <c r="AJ34" s="919"/>
      <c r="AK34" s="919"/>
      <c r="AL34" s="919"/>
      <c r="AM34" s="919"/>
      <c r="AN34" s="920"/>
      <c r="AP34" s="2"/>
    </row>
    <row r="35" spans="2:42" ht="14.25" customHeight="1">
      <c r="B35" s="922"/>
      <c r="C35" s="954" t="s">
        <v>847</v>
      </c>
      <c r="D35" s="955"/>
      <c r="E35" s="955"/>
      <c r="F35" s="955"/>
      <c r="G35" s="955"/>
      <c r="H35" s="955"/>
      <c r="I35" s="955"/>
      <c r="J35" s="955"/>
      <c r="K35" s="955"/>
      <c r="L35" s="956"/>
      <c r="M35" s="957" t="s">
        <v>87</v>
      </c>
      <c r="N35" s="958"/>
      <c r="O35" s="958"/>
      <c r="P35" s="958"/>
      <c r="Q35" s="959"/>
      <c r="R35" s="960"/>
      <c r="S35" s="961"/>
      <c r="T35" s="961"/>
      <c r="U35" s="961"/>
      <c r="V35" s="961"/>
      <c r="W35" s="961"/>
      <c r="X35" s="961"/>
      <c r="Y35" s="961"/>
      <c r="Z35" s="961"/>
      <c r="AA35" s="962"/>
      <c r="AB35" s="963" t="s">
        <v>88</v>
      </c>
      <c r="AC35" s="913"/>
      <c r="AD35" s="913"/>
      <c r="AE35" s="913"/>
      <c r="AF35" s="915"/>
      <c r="AG35" s="960"/>
      <c r="AH35" s="961"/>
      <c r="AI35" s="961"/>
      <c r="AJ35" s="961"/>
      <c r="AK35" s="961"/>
      <c r="AL35" s="961"/>
      <c r="AM35" s="961"/>
      <c r="AN35" s="962"/>
      <c r="AP35" s="2"/>
    </row>
    <row r="36" spans="2:42" ht="14.25" customHeight="1">
      <c r="B36" s="922"/>
      <c r="C36" s="954" t="s">
        <v>96</v>
      </c>
      <c r="D36" s="955"/>
      <c r="E36" s="955"/>
      <c r="F36" s="955"/>
      <c r="G36" s="955"/>
      <c r="H36" s="955"/>
      <c r="I36" s="955"/>
      <c r="J36" s="955"/>
      <c r="K36" s="955"/>
      <c r="L36" s="956"/>
      <c r="M36" s="971"/>
      <c r="N36" s="972"/>
      <c r="O36" s="972"/>
      <c r="P36" s="972"/>
      <c r="Q36" s="972"/>
      <c r="R36" s="972"/>
      <c r="S36" s="972"/>
      <c r="T36" s="972"/>
      <c r="U36" s="972"/>
      <c r="V36" s="972"/>
      <c r="W36" s="972"/>
      <c r="X36" s="972"/>
      <c r="Y36" s="972"/>
      <c r="Z36" s="972"/>
      <c r="AA36" s="972"/>
      <c r="AB36" s="972"/>
      <c r="AC36" s="972"/>
      <c r="AD36" s="972"/>
      <c r="AE36" s="972"/>
      <c r="AF36" s="972"/>
      <c r="AG36" s="972"/>
      <c r="AH36" s="972"/>
      <c r="AI36" s="972"/>
      <c r="AJ36" s="972"/>
      <c r="AK36" s="972"/>
      <c r="AL36" s="972"/>
      <c r="AM36" s="972"/>
      <c r="AN36" s="973"/>
      <c r="AP36" s="2"/>
    </row>
    <row r="37" spans="2:42" ht="13.5" customHeight="1">
      <c r="B37" s="922"/>
      <c r="C37" s="942" t="s">
        <v>97</v>
      </c>
      <c r="D37" s="943"/>
      <c r="E37" s="943"/>
      <c r="F37" s="943"/>
      <c r="G37" s="943"/>
      <c r="H37" s="943"/>
      <c r="I37" s="943"/>
      <c r="J37" s="943"/>
      <c r="K37" s="943"/>
      <c r="L37" s="944"/>
      <c r="M37" s="913" t="s">
        <v>848</v>
      </c>
      <c r="N37" s="913"/>
      <c r="O37" s="913"/>
      <c r="P37" s="913"/>
      <c r="Q37" s="914"/>
      <c r="R37" s="914"/>
      <c r="S37" s="914"/>
      <c r="T37" s="5" t="s">
        <v>837</v>
      </c>
      <c r="U37" s="914"/>
      <c r="V37" s="914"/>
      <c r="W37" s="914"/>
      <c r="X37" s="5" t="s">
        <v>849</v>
      </c>
      <c r="Y37" s="913"/>
      <c r="Z37" s="913"/>
      <c r="AA37" s="913"/>
      <c r="AB37" s="913"/>
      <c r="AC37" s="913"/>
      <c r="AD37" s="913"/>
      <c r="AE37" s="913"/>
      <c r="AF37" s="913"/>
      <c r="AG37" s="913"/>
      <c r="AH37" s="913"/>
      <c r="AI37" s="913"/>
      <c r="AJ37" s="913"/>
      <c r="AK37" s="913"/>
      <c r="AL37" s="913"/>
      <c r="AM37" s="913"/>
      <c r="AN37" s="915"/>
      <c r="AP37" s="2"/>
    </row>
    <row r="38" spans="2:42" ht="14.25" customHeight="1">
      <c r="B38" s="922"/>
      <c r="C38" s="945"/>
      <c r="D38" s="946"/>
      <c r="E38" s="946"/>
      <c r="F38" s="946"/>
      <c r="G38" s="946"/>
      <c r="H38" s="946"/>
      <c r="I38" s="946"/>
      <c r="J38" s="946"/>
      <c r="K38" s="946"/>
      <c r="L38" s="947"/>
      <c r="M38" s="916"/>
      <c r="N38" s="917"/>
      <c r="O38" s="917"/>
      <c r="P38" s="917"/>
      <c r="Q38" s="917"/>
      <c r="R38" s="917"/>
      <c r="S38" s="917"/>
      <c r="T38" s="917"/>
      <c r="U38" s="917"/>
      <c r="V38" s="917"/>
      <c r="W38" s="917"/>
      <c r="X38" s="917"/>
      <c r="Y38" s="917"/>
      <c r="Z38" s="917"/>
      <c r="AA38" s="917"/>
      <c r="AB38" s="917"/>
      <c r="AC38" s="917"/>
      <c r="AD38" s="917"/>
      <c r="AE38" s="917"/>
      <c r="AF38" s="917"/>
      <c r="AG38" s="917"/>
      <c r="AH38" s="917"/>
      <c r="AI38" s="917"/>
      <c r="AJ38" s="917"/>
      <c r="AK38" s="917"/>
      <c r="AL38" s="917"/>
      <c r="AM38" s="917"/>
      <c r="AN38" s="918"/>
      <c r="AP38" s="2"/>
    </row>
    <row r="39" spans="2:42">
      <c r="B39" s="964"/>
      <c r="C39" s="948"/>
      <c r="D39" s="949"/>
      <c r="E39" s="949"/>
      <c r="F39" s="949"/>
      <c r="G39" s="949"/>
      <c r="H39" s="949"/>
      <c r="I39" s="949"/>
      <c r="J39" s="949"/>
      <c r="K39" s="949"/>
      <c r="L39" s="950"/>
      <c r="M39" s="919"/>
      <c r="N39" s="919"/>
      <c r="O39" s="919"/>
      <c r="P39" s="919"/>
      <c r="Q39" s="919"/>
      <c r="R39" s="919"/>
      <c r="S39" s="919"/>
      <c r="T39" s="919"/>
      <c r="U39" s="919"/>
      <c r="V39" s="919"/>
      <c r="W39" s="919"/>
      <c r="X39" s="919"/>
      <c r="Y39" s="919"/>
      <c r="Z39" s="919"/>
      <c r="AA39" s="919"/>
      <c r="AB39" s="919"/>
      <c r="AC39" s="919"/>
      <c r="AD39" s="919"/>
      <c r="AE39" s="919"/>
      <c r="AF39" s="919"/>
      <c r="AG39" s="919"/>
      <c r="AH39" s="919"/>
      <c r="AI39" s="919"/>
      <c r="AJ39" s="919"/>
      <c r="AK39" s="919"/>
      <c r="AL39" s="919"/>
      <c r="AM39" s="919"/>
      <c r="AN39" s="920"/>
      <c r="AP39" s="2"/>
    </row>
    <row r="40" spans="2:42" ht="13.5" customHeight="1">
      <c r="B40" s="921" t="s">
        <v>98</v>
      </c>
      <c r="C40" s="923" t="s">
        <v>850</v>
      </c>
      <c r="D40" s="924"/>
      <c r="E40" s="924"/>
      <c r="F40" s="924"/>
      <c r="G40" s="924"/>
      <c r="H40" s="924"/>
      <c r="I40" s="924"/>
      <c r="J40" s="924"/>
      <c r="K40" s="924"/>
      <c r="L40" s="924"/>
      <c r="M40" s="927" t="s">
        <v>99</v>
      </c>
      <c r="N40" s="928"/>
      <c r="O40" s="243" t="s">
        <v>100</v>
      </c>
      <c r="P40" s="244"/>
      <c r="Q40" s="245"/>
      <c r="R40" s="931" t="s">
        <v>101</v>
      </c>
      <c r="S40" s="932"/>
      <c r="T40" s="932"/>
      <c r="U40" s="932"/>
      <c r="V40" s="932"/>
      <c r="W40" s="932"/>
      <c r="X40" s="932"/>
      <c r="Y40" s="932"/>
      <c r="Z40" s="933"/>
      <c r="AA40" s="937" t="s">
        <v>851</v>
      </c>
      <c r="AB40" s="938"/>
      <c r="AC40" s="938"/>
      <c r="AD40" s="939"/>
      <c r="AE40" s="940" t="s">
        <v>852</v>
      </c>
      <c r="AF40" s="941"/>
      <c r="AG40" s="941"/>
      <c r="AH40" s="941"/>
      <c r="AI40" s="951" t="s">
        <v>102</v>
      </c>
      <c r="AJ40" s="952"/>
      <c r="AK40" s="952"/>
      <c r="AL40" s="952"/>
      <c r="AM40" s="952"/>
      <c r="AN40" s="953"/>
      <c r="AP40" s="2"/>
    </row>
    <row r="41" spans="2:42" ht="14.25" customHeight="1">
      <c r="B41" s="922"/>
      <c r="C41" s="925"/>
      <c r="D41" s="926"/>
      <c r="E41" s="926"/>
      <c r="F41" s="926"/>
      <c r="G41" s="926"/>
      <c r="H41" s="926"/>
      <c r="I41" s="926"/>
      <c r="J41" s="926"/>
      <c r="K41" s="926"/>
      <c r="L41" s="926"/>
      <c r="M41" s="929"/>
      <c r="N41" s="930"/>
      <c r="O41" s="246" t="s">
        <v>103</v>
      </c>
      <c r="P41" s="247"/>
      <c r="Q41" s="248"/>
      <c r="R41" s="934"/>
      <c r="S41" s="935"/>
      <c r="T41" s="935"/>
      <c r="U41" s="935"/>
      <c r="V41" s="935"/>
      <c r="W41" s="935"/>
      <c r="X41" s="935"/>
      <c r="Y41" s="935"/>
      <c r="Z41" s="936"/>
      <c r="AA41" s="249" t="s">
        <v>104</v>
      </c>
      <c r="AB41" s="250"/>
      <c r="AC41" s="250"/>
      <c r="AD41" s="250"/>
      <c r="AE41" s="899" t="s">
        <v>105</v>
      </c>
      <c r="AF41" s="900"/>
      <c r="AG41" s="900"/>
      <c r="AH41" s="900"/>
      <c r="AI41" s="899" t="s">
        <v>106</v>
      </c>
      <c r="AJ41" s="900"/>
      <c r="AK41" s="900"/>
      <c r="AL41" s="900"/>
      <c r="AM41" s="900"/>
      <c r="AN41" s="901"/>
      <c r="AP41" s="2"/>
    </row>
    <row r="42" spans="2:42" ht="14.25" customHeight="1">
      <c r="B42" s="922"/>
      <c r="C42" s="811" t="s">
        <v>853</v>
      </c>
      <c r="D42" s="251"/>
      <c r="E42" s="896" t="s">
        <v>107</v>
      </c>
      <c r="F42" s="896"/>
      <c r="G42" s="896"/>
      <c r="H42" s="896"/>
      <c r="I42" s="896"/>
      <c r="J42" s="896"/>
      <c r="K42" s="896"/>
      <c r="L42" s="903"/>
      <c r="M42" s="841"/>
      <c r="N42" s="842"/>
      <c r="O42" s="843"/>
      <c r="P42" s="844"/>
      <c r="Q42" s="845"/>
      <c r="R42" s="7" t="s">
        <v>12</v>
      </c>
      <c r="S42" s="846" t="s">
        <v>108</v>
      </c>
      <c r="T42" s="846"/>
      <c r="U42" s="8" t="s">
        <v>12</v>
      </c>
      <c r="V42" s="846" t="s">
        <v>854</v>
      </c>
      <c r="W42" s="846"/>
      <c r="X42" s="8" t="s">
        <v>12</v>
      </c>
      <c r="Y42" s="846" t="s">
        <v>855</v>
      </c>
      <c r="Z42" s="847"/>
      <c r="AA42" s="848"/>
      <c r="AB42" s="849"/>
      <c r="AC42" s="849"/>
      <c r="AD42" s="850"/>
      <c r="AE42" s="851"/>
      <c r="AF42" s="849"/>
      <c r="AG42" s="849"/>
      <c r="AH42" s="850"/>
      <c r="AI42" s="7" t="s">
        <v>12</v>
      </c>
      <c r="AJ42" s="846" t="s">
        <v>109</v>
      </c>
      <c r="AK42" s="846"/>
      <c r="AL42" s="8" t="s">
        <v>762</v>
      </c>
      <c r="AM42" s="846" t="s">
        <v>110</v>
      </c>
      <c r="AN42" s="847"/>
      <c r="AP42" s="2"/>
    </row>
    <row r="43" spans="2:42" ht="14.25" customHeight="1">
      <c r="B43" s="922"/>
      <c r="C43" s="811"/>
      <c r="D43" s="251"/>
      <c r="E43" s="896" t="s">
        <v>111</v>
      </c>
      <c r="F43" s="897"/>
      <c r="G43" s="897"/>
      <c r="H43" s="897"/>
      <c r="I43" s="897"/>
      <c r="J43" s="897"/>
      <c r="K43" s="897"/>
      <c r="L43" s="898"/>
      <c r="M43" s="841"/>
      <c r="N43" s="842"/>
      <c r="O43" s="843"/>
      <c r="P43" s="844"/>
      <c r="Q43" s="845"/>
      <c r="R43" s="7" t="s">
        <v>12</v>
      </c>
      <c r="S43" s="846" t="s">
        <v>108</v>
      </c>
      <c r="T43" s="846"/>
      <c r="U43" s="8" t="s">
        <v>12</v>
      </c>
      <c r="V43" s="846" t="s">
        <v>856</v>
      </c>
      <c r="W43" s="846"/>
      <c r="X43" s="8" t="s">
        <v>12</v>
      </c>
      <c r="Y43" s="846" t="s">
        <v>857</v>
      </c>
      <c r="Z43" s="847"/>
      <c r="AA43" s="848"/>
      <c r="AB43" s="849"/>
      <c r="AC43" s="849"/>
      <c r="AD43" s="850"/>
      <c r="AE43" s="851"/>
      <c r="AF43" s="849"/>
      <c r="AG43" s="849"/>
      <c r="AH43" s="850"/>
      <c r="AI43" s="7" t="s">
        <v>12</v>
      </c>
      <c r="AJ43" s="846" t="s">
        <v>109</v>
      </c>
      <c r="AK43" s="846"/>
      <c r="AL43" s="8" t="s">
        <v>762</v>
      </c>
      <c r="AM43" s="846" t="s">
        <v>110</v>
      </c>
      <c r="AN43" s="847"/>
      <c r="AP43" s="2"/>
    </row>
    <row r="44" spans="2:42" ht="14.25" customHeight="1">
      <c r="B44" s="922"/>
      <c r="C44" s="811"/>
      <c r="D44" s="251"/>
      <c r="E44" s="896" t="s">
        <v>112</v>
      </c>
      <c r="F44" s="897"/>
      <c r="G44" s="897"/>
      <c r="H44" s="897"/>
      <c r="I44" s="897"/>
      <c r="J44" s="897"/>
      <c r="K44" s="897"/>
      <c r="L44" s="898"/>
      <c r="M44" s="841"/>
      <c r="N44" s="842"/>
      <c r="O44" s="843"/>
      <c r="P44" s="844"/>
      <c r="Q44" s="845"/>
      <c r="R44" s="7" t="s">
        <v>12</v>
      </c>
      <c r="S44" s="846" t="s">
        <v>108</v>
      </c>
      <c r="T44" s="846"/>
      <c r="U44" s="8" t="s">
        <v>12</v>
      </c>
      <c r="V44" s="846" t="s">
        <v>858</v>
      </c>
      <c r="W44" s="846"/>
      <c r="X44" s="8" t="s">
        <v>12</v>
      </c>
      <c r="Y44" s="846" t="s">
        <v>859</v>
      </c>
      <c r="Z44" s="847"/>
      <c r="AA44" s="848"/>
      <c r="AB44" s="849"/>
      <c r="AC44" s="849"/>
      <c r="AD44" s="850"/>
      <c r="AE44" s="851"/>
      <c r="AF44" s="849"/>
      <c r="AG44" s="849"/>
      <c r="AH44" s="850"/>
      <c r="AI44" s="7" t="s">
        <v>12</v>
      </c>
      <c r="AJ44" s="846" t="s">
        <v>109</v>
      </c>
      <c r="AK44" s="846"/>
      <c r="AL44" s="8" t="s">
        <v>762</v>
      </c>
      <c r="AM44" s="846" t="s">
        <v>110</v>
      </c>
      <c r="AN44" s="847"/>
      <c r="AP44" s="2"/>
    </row>
    <row r="45" spans="2:42" ht="14.25" customHeight="1">
      <c r="B45" s="922"/>
      <c r="C45" s="811"/>
      <c r="D45" s="251"/>
      <c r="E45" s="896" t="s">
        <v>113</v>
      </c>
      <c r="F45" s="897"/>
      <c r="G45" s="897"/>
      <c r="H45" s="897"/>
      <c r="I45" s="897"/>
      <c r="J45" s="897"/>
      <c r="K45" s="897"/>
      <c r="L45" s="898"/>
      <c r="M45" s="841"/>
      <c r="N45" s="842"/>
      <c r="O45" s="843"/>
      <c r="P45" s="844"/>
      <c r="Q45" s="845"/>
      <c r="R45" s="7" t="s">
        <v>12</v>
      </c>
      <c r="S45" s="846" t="s">
        <v>108</v>
      </c>
      <c r="T45" s="846"/>
      <c r="U45" s="8" t="s">
        <v>12</v>
      </c>
      <c r="V45" s="846" t="s">
        <v>856</v>
      </c>
      <c r="W45" s="846"/>
      <c r="X45" s="8" t="s">
        <v>12</v>
      </c>
      <c r="Y45" s="846" t="s">
        <v>860</v>
      </c>
      <c r="Z45" s="847"/>
      <c r="AA45" s="848"/>
      <c r="AB45" s="849"/>
      <c r="AC45" s="849"/>
      <c r="AD45" s="850"/>
      <c r="AE45" s="851"/>
      <c r="AF45" s="849"/>
      <c r="AG45" s="849"/>
      <c r="AH45" s="850"/>
      <c r="AI45" s="7" t="s">
        <v>12</v>
      </c>
      <c r="AJ45" s="846" t="s">
        <v>109</v>
      </c>
      <c r="AK45" s="846"/>
      <c r="AL45" s="8" t="s">
        <v>762</v>
      </c>
      <c r="AM45" s="846" t="s">
        <v>110</v>
      </c>
      <c r="AN45" s="847"/>
      <c r="AP45" s="2"/>
    </row>
    <row r="46" spans="2:42" ht="14.25" customHeight="1">
      <c r="B46" s="922"/>
      <c r="C46" s="811"/>
      <c r="D46" s="251"/>
      <c r="E46" s="896" t="s">
        <v>81</v>
      </c>
      <c r="F46" s="897"/>
      <c r="G46" s="897"/>
      <c r="H46" s="897"/>
      <c r="I46" s="897"/>
      <c r="J46" s="897"/>
      <c r="K46" s="897"/>
      <c r="L46" s="898"/>
      <c r="M46" s="841"/>
      <c r="N46" s="842"/>
      <c r="O46" s="843"/>
      <c r="P46" s="844"/>
      <c r="Q46" s="845"/>
      <c r="R46" s="7" t="s">
        <v>12</v>
      </c>
      <c r="S46" s="846" t="s">
        <v>108</v>
      </c>
      <c r="T46" s="846"/>
      <c r="U46" s="8" t="s">
        <v>12</v>
      </c>
      <c r="V46" s="846" t="s">
        <v>856</v>
      </c>
      <c r="W46" s="846"/>
      <c r="X46" s="8" t="s">
        <v>12</v>
      </c>
      <c r="Y46" s="846" t="s">
        <v>861</v>
      </c>
      <c r="Z46" s="847"/>
      <c r="AA46" s="848"/>
      <c r="AB46" s="849"/>
      <c r="AC46" s="849"/>
      <c r="AD46" s="850"/>
      <c r="AE46" s="851"/>
      <c r="AF46" s="849"/>
      <c r="AG46" s="849"/>
      <c r="AH46" s="850"/>
      <c r="AI46" s="7" t="s">
        <v>12</v>
      </c>
      <c r="AJ46" s="846" t="s">
        <v>109</v>
      </c>
      <c r="AK46" s="846"/>
      <c r="AL46" s="8" t="s">
        <v>762</v>
      </c>
      <c r="AM46" s="846" t="s">
        <v>110</v>
      </c>
      <c r="AN46" s="847"/>
      <c r="AP46" s="2"/>
    </row>
    <row r="47" spans="2:42" ht="14.25" customHeight="1">
      <c r="B47" s="922"/>
      <c r="C47" s="811"/>
      <c r="D47" s="251"/>
      <c r="E47" s="885" t="s">
        <v>114</v>
      </c>
      <c r="F47" s="886"/>
      <c r="G47" s="886"/>
      <c r="H47" s="886"/>
      <c r="I47" s="886"/>
      <c r="J47" s="886"/>
      <c r="K47" s="886"/>
      <c r="L47" s="887"/>
      <c r="M47" s="841"/>
      <c r="N47" s="842"/>
      <c r="O47" s="843"/>
      <c r="P47" s="844"/>
      <c r="Q47" s="845"/>
      <c r="R47" s="7" t="s">
        <v>12</v>
      </c>
      <c r="S47" s="846" t="s">
        <v>108</v>
      </c>
      <c r="T47" s="846"/>
      <c r="U47" s="8" t="s">
        <v>12</v>
      </c>
      <c r="V47" s="846" t="s">
        <v>862</v>
      </c>
      <c r="W47" s="846"/>
      <c r="X47" s="8" t="s">
        <v>12</v>
      </c>
      <c r="Y47" s="846" t="s">
        <v>861</v>
      </c>
      <c r="Z47" s="847"/>
      <c r="AA47" s="848"/>
      <c r="AB47" s="849"/>
      <c r="AC47" s="849"/>
      <c r="AD47" s="850"/>
      <c r="AE47" s="851"/>
      <c r="AF47" s="849"/>
      <c r="AG47" s="849"/>
      <c r="AH47" s="850"/>
      <c r="AI47" s="7" t="s">
        <v>12</v>
      </c>
      <c r="AJ47" s="846" t="s">
        <v>109</v>
      </c>
      <c r="AK47" s="846"/>
      <c r="AL47" s="8" t="s">
        <v>762</v>
      </c>
      <c r="AM47" s="846" t="s">
        <v>110</v>
      </c>
      <c r="AN47" s="847"/>
      <c r="AP47" s="2"/>
    </row>
    <row r="48" spans="2:42" ht="14.25" customHeight="1">
      <c r="B48" s="922"/>
      <c r="C48" s="811"/>
      <c r="D48" s="251"/>
      <c r="E48" s="885" t="s">
        <v>115</v>
      </c>
      <c r="F48" s="886"/>
      <c r="G48" s="886"/>
      <c r="H48" s="886"/>
      <c r="I48" s="886"/>
      <c r="J48" s="886"/>
      <c r="K48" s="886"/>
      <c r="L48" s="887"/>
      <c r="M48" s="841"/>
      <c r="N48" s="842"/>
      <c r="O48" s="843"/>
      <c r="P48" s="844"/>
      <c r="Q48" s="845"/>
      <c r="R48" s="7" t="s">
        <v>12</v>
      </c>
      <c r="S48" s="846" t="s">
        <v>108</v>
      </c>
      <c r="T48" s="846"/>
      <c r="U48" s="8" t="s">
        <v>12</v>
      </c>
      <c r="V48" s="846" t="s">
        <v>863</v>
      </c>
      <c r="W48" s="846"/>
      <c r="X48" s="8" t="s">
        <v>12</v>
      </c>
      <c r="Y48" s="846" t="s">
        <v>860</v>
      </c>
      <c r="Z48" s="847"/>
      <c r="AA48" s="848"/>
      <c r="AB48" s="849"/>
      <c r="AC48" s="849"/>
      <c r="AD48" s="850"/>
      <c r="AE48" s="851"/>
      <c r="AF48" s="849"/>
      <c r="AG48" s="849"/>
      <c r="AH48" s="850"/>
      <c r="AI48" s="7" t="s">
        <v>12</v>
      </c>
      <c r="AJ48" s="846" t="s">
        <v>109</v>
      </c>
      <c r="AK48" s="846"/>
      <c r="AL48" s="8" t="s">
        <v>762</v>
      </c>
      <c r="AM48" s="846" t="s">
        <v>110</v>
      </c>
      <c r="AN48" s="847"/>
      <c r="AP48" s="2"/>
    </row>
    <row r="49" spans="2:42" ht="14.25" customHeight="1">
      <c r="B49" s="922"/>
      <c r="C49" s="811"/>
      <c r="D49" s="252"/>
      <c r="E49" s="885" t="s">
        <v>116</v>
      </c>
      <c r="F49" s="894"/>
      <c r="G49" s="894"/>
      <c r="H49" s="894"/>
      <c r="I49" s="894"/>
      <c r="J49" s="894"/>
      <c r="K49" s="894"/>
      <c r="L49" s="895"/>
      <c r="M49" s="841"/>
      <c r="N49" s="842"/>
      <c r="O49" s="843"/>
      <c r="P49" s="844"/>
      <c r="Q49" s="845"/>
      <c r="R49" s="7" t="s">
        <v>12</v>
      </c>
      <c r="S49" s="846" t="s">
        <v>108</v>
      </c>
      <c r="T49" s="846"/>
      <c r="U49" s="8" t="s">
        <v>12</v>
      </c>
      <c r="V49" s="846" t="s">
        <v>864</v>
      </c>
      <c r="W49" s="846"/>
      <c r="X49" s="8" t="s">
        <v>12</v>
      </c>
      <c r="Y49" s="846" t="s">
        <v>865</v>
      </c>
      <c r="Z49" s="847"/>
      <c r="AA49" s="848"/>
      <c r="AB49" s="849"/>
      <c r="AC49" s="849"/>
      <c r="AD49" s="850"/>
      <c r="AE49" s="851"/>
      <c r="AF49" s="849"/>
      <c r="AG49" s="849"/>
      <c r="AH49" s="850"/>
      <c r="AI49" s="7" t="s">
        <v>12</v>
      </c>
      <c r="AJ49" s="846" t="s">
        <v>109</v>
      </c>
      <c r="AK49" s="846"/>
      <c r="AL49" s="8" t="s">
        <v>762</v>
      </c>
      <c r="AM49" s="846" t="s">
        <v>110</v>
      </c>
      <c r="AN49" s="847"/>
      <c r="AP49" s="2"/>
    </row>
    <row r="50" spans="2:42" ht="14.25" customHeight="1">
      <c r="B50" s="922"/>
      <c r="C50" s="811"/>
      <c r="D50" s="252"/>
      <c r="E50" s="828" t="s">
        <v>117</v>
      </c>
      <c r="F50" s="892"/>
      <c r="G50" s="892"/>
      <c r="H50" s="892"/>
      <c r="I50" s="892"/>
      <c r="J50" s="892"/>
      <c r="K50" s="892"/>
      <c r="L50" s="893"/>
      <c r="M50" s="841"/>
      <c r="N50" s="842"/>
      <c r="O50" s="843"/>
      <c r="P50" s="844"/>
      <c r="Q50" s="845"/>
      <c r="R50" s="7" t="s">
        <v>12</v>
      </c>
      <c r="S50" s="846" t="s">
        <v>108</v>
      </c>
      <c r="T50" s="846"/>
      <c r="U50" s="8" t="s">
        <v>12</v>
      </c>
      <c r="V50" s="846" t="s">
        <v>858</v>
      </c>
      <c r="W50" s="846"/>
      <c r="X50" s="8" t="s">
        <v>12</v>
      </c>
      <c r="Y50" s="846" t="s">
        <v>860</v>
      </c>
      <c r="Z50" s="847"/>
      <c r="AA50" s="848"/>
      <c r="AB50" s="849"/>
      <c r="AC50" s="849"/>
      <c r="AD50" s="850"/>
      <c r="AE50" s="851"/>
      <c r="AF50" s="849"/>
      <c r="AG50" s="849"/>
      <c r="AH50" s="850"/>
      <c r="AI50" s="7" t="s">
        <v>12</v>
      </c>
      <c r="AJ50" s="846" t="s">
        <v>109</v>
      </c>
      <c r="AK50" s="846"/>
      <c r="AL50" s="8" t="s">
        <v>762</v>
      </c>
      <c r="AM50" s="846" t="s">
        <v>110</v>
      </c>
      <c r="AN50" s="847"/>
      <c r="AP50" s="2"/>
    </row>
    <row r="51" spans="2:42" ht="14.25" customHeight="1" thickBot="1">
      <c r="B51" s="922"/>
      <c r="C51" s="811"/>
      <c r="D51" s="253"/>
      <c r="E51" s="873" t="s">
        <v>118</v>
      </c>
      <c r="F51" s="890"/>
      <c r="G51" s="890"/>
      <c r="H51" s="890"/>
      <c r="I51" s="890"/>
      <c r="J51" s="890"/>
      <c r="K51" s="890"/>
      <c r="L51" s="891"/>
      <c r="M51" s="876"/>
      <c r="N51" s="877"/>
      <c r="O51" s="878"/>
      <c r="P51" s="879"/>
      <c r="Q51" s="880"/>
      <c r="R51" s="91" t="s">
        <v>12</v>
      </c>
      <c r="S51" s="855" t="s">
        <v>108</v>
      </c>
      <c r="T51" s="855"/>
      <c r="U51" s="92" t="s">
        <v>12</v>
      </c>
      <c r="V51" s="855" t="s">
        <v>866</v>
      </c>
      <c r="W51" s="855"/>
      <c r="X51" s="92" t="s">
        <v>12</v>
      </c>
      <c r="Y51" s="855" t="s">
        <v>860</v>
      </c>
      <c r="Z51" s="856"/>
      <c r="AA51" s="881"/>
      <c r="AB51" s="882"/>
      <c r="AC51" s="882"/>
      <c r="AD51" s="883"/>
      <c r="AE51" s="884"/>
      <c r="AF51" s="882"/>
      <c r="AG51" s="882"/>
      <c r="AH51" s="883"/>
      <c r="AI51" s="91" t="s">
        <v>12</v>
      </c>
      <c r="AJ51" s="855" t="s">
        <v>109</v>
      </c>
      <c r="AK51" s="855"/>
      <c r="AL51" s="92" t="s">
        <v>762</v>
      </c>
      <c r="AM51" s="855" t="s">
        <v>110</v>
      </c>
      <c r="AN51" s="856"/>
      <c r="AP51" s="2"/>
    </row>
    <row r="52" spans="2:42" ht="14.25" customHeight="1">
      <c r="B52" s="922"/>
      <c r="C52" s="811"/>
      <c r="D52" s="254"/>
      <c r="E52" s="888" t="s">
        <v>119</v>
      </c>
      <c r="F52" s="888"/>
      <c r="G52" s="888"/>
      <c r="H52" s="888"/>
      <c r="I52" s="888"/>
      <c r="J52" s="888"/>
      <c r="K52" s="888"/>
      <c r="L52" s="889"/>
      <c r="M52" s="859"/>
      <c r="N52" s="860"/>
      <c r="O52" s="861"/>
      <c r="P52" s="862"/>
      <c r="Q52" s="863"/>
      <c r="R52" s="93" t="s">
        <v>12</v>
      </c>
      <c r="S52" s="864" t="s">
        <v>108</v>
      </c>
      <c r="T52" s="864"/>
      <c r="U52" s="94" t="s">
        <v>12</v>
      </c>
      <c r="V52" s="864" t="s">
        <v>858</v>
      </c>
      <c r="W52" s="864"/>
      <c r="X52" s="94" t="s">
        <v>12</v>
      </c>
      <c r="Y52" s="864" t="s">
        <v>860</v>
      </c>
      <c r="Z52" s="865"/>
      <c r="AA52" s="866"/>
      <c r="AB52" s="867"/>
      <c r="AC52" s="867"/>
      <c r="AD52" s="868"/>
      <c r="AE52" s="869"/>
      <c r="AF52" s="867"/>
      <c r="AG52" s="867"/>
      <c r="AH52" s="868"/>
      <c r="AI52" s="93" t="s">
        <v>12</v>
      </c>
      <c r="AJ52" s="864" t="s">
        <v>109</v>
      </c>
      <c r="AK52" s="864"/>
      <c r="AL52" s="94" t="s">
        <v>762</v>
      </c>
      <c r="AM52" s="864" t="s">
        <v>110</v>
      </c>
      <c r="AN52" s="865"/>
      <c r="AP52" s="2"/>
    </row>
    <row r="53" spans="2:42" ht="14.25" customHeight="1">
      <c r="B53" s="922"/>
      <c r="C53" s="811"/>
      <c r="D53" s="251"/>
      <c r="E53" s="885" t="s">
        <v>120</v>
      </c>
      <c r="F53" s="886"/>
      <c r="G53" s="886"/>
      <c r="H53" s="886"/>
      <c r="I53" s="886"/>
      <c r="J53" s="886"/>
      <c r="K53" s="886"/>
      <c r="L53" s="887"/>
      <c r="M53" s="841"/>
      <c r="N53" s="842"/>
      <c r="O53" s="843"/>
      <c r="P53" s="844"/>
      <c r="Q53" s="845"/>
      <c r="R53" s="7" t="s">
        <v>12</v>
      </c>
      <c r="S53" s="846" t="s">
        <v>108</v>
      </c>
      <c r="T53" s="846"/>
      <c r="U53" s="8" t="s">
        <v>12</v>
      </c>
      <c r="V53" s="846" t="s">
        <v>862</v>
      </c>
      <c r="W53" s="846"/>
      <c r="X53" s="8" t="s">
        <v>12</v>
      </c>
      <c r="Y53" s="846" t="s">
        <v>860</v>
      </c>
      <c r="Z53" s="847"/>
      <c r="AA53" s="848"/>
      <c r="AB53" s="849"/>
      <c r="AC53" s="849"/>
      <c r="AD53" s="850"/>
      <c r="AE53" s="851"/>
      <c r="AF53" s="849"/>
      <c r="AG53" s="849"/>
      <c r="AH53" s="850"/>
      <c r="AI53" s="7" t="s">
        <v>12</v>
      </c>
      <c r="AJ53" s="846" t="s">
        <v>109</v>
      </c>
      <c r="AK53" s="846"/>
      <c r="AL53" s="8" t="s">
        <v>762</v>
      </c>
      <c r="AM53" s="846" t="s">
        <v>110</v>
      </c>
      <c r="AN53" s="847"/>
      <c r="AP53" s="2"/>
    </row>
    <row r="54" spans="2:42" ht="14.25" customHeight="1" thickBot="1">
      <c r="B54" s="922"/>
      <c r="C54" s="902"/>
      <c r="D54" s="253"/>
      <c r="E54" s="873" t="s">
        <v>121</v>
      </c>
      <c r="F54" s="874"/>
      <c r="G54" s="874"/>
      <c r="H54" s="874"/>
      <c r="I54" s="874"/>
      <c r="J54" s="874"/>
      <c r="K54" s="874"/>
      <c r="L54" s="875"/>
      <c r="M54" s="876"/>
      <c r="N54" s="877"/>
      <c r="O54" s="878"/>
      <c r="P54" s="879"/>
      <c r="Q54" s="880"/>
      <c r="R54" s="91" t="s">
        <v>12</v>
      </c>
      <c r="S54" s="855" t="s">
        <v>108</v>
      </c>
      <c r="T54" s="855"/>
      <c r="U54" s="92" t="s">
        <v>12</v>
      </c>
      <c r="V54" s="855" t="s">
        <v>856</v>
      </c>
      <c r="W54" s="855"/>
      <c r="X54" s="92" t="s">
        <v>12</v>
      </c>
      <c r="Y54" s="855" t="s">
        <v>867</v>
      </c>
      <c r="Z54" s="856"/>
      <c r="AA54" s="881"/>
      <c r="AB54" s="882"/>
      <c r="AC54" s="882"/>
      <c r="AD54" s="883"/>
      <c r="AE54" s="884"/>
      <c r="AF54" s="882"/>
      <c r="AG54" s="882"/>
      <c r="AH54" s="883"/>
      <c r="AI54" s="91" t="s">
        <v>12</v>
      </c>
      <c r="AJ54" s="855" t="s">
        <v>109</v>
      </c>
      <c r="AK54" s="855"/>
      <c r="AL54" s="92" t="s">
        <v>762</v>
      </c>
      <c r="AM54" s="855" t="s">
        <v>110</v>
      </c>
      <c r="AN54" s="856"/>
      <c r="AP54" s="2"/>
    </row>
    <row r="55" spans="2:42" ht="14.25" customHeight="1">
      <c r="B55" s="255"/>
      <c r="C55" s="857" t="s">
        <v>122</v>
      </c>
      <c r="D55" s="858"/>
      <c r="E55" s="858"/>
      <c r="F55" s="858"/>
      <c r="G55" s="858"/>
      <c r="H55" s="858"/>
      <c r="I55" s="858"/>
      <c r="J55" s="858"/>
      <c r="K55" s="858"/>
      <c r="L55" s="858"/>
      <c r="M55" s="859"/>
      <c r="N55" s="860"/>
      <c r="O55" s="861"/>
      <c r="P55" s="862"/>
      <c r="Q55" s="863"/>
      <c r="R55" s="93" t="s">
        <v>12</v>
      </c>
      <c r="S55" s="864" t="s">
        <v>108</v>
      </c>
      <c r="T55" s="864"/>
      <c r="U55" s="94" t="s">
        <v>12</v>
      </c>
      <c r="V55" s="864" t="s">
        <v>858</v>
      </c>
      <c r="W55" s="864"/>
      <c r="X55" s="94" t="s">
        <v>12</v>
      </c>
      <c r="Y55" s="864" t="s">
        <v>867</v>
      </c>
      <c r="Z55" s="865"/>
      <c r="AA55" s="866"/>
      <c r="AB55" s="867"/>
      <c r="AC55" s="867"/>
      <c r="AD55" s="868"/>
      <c r="AE55" s="869"/>
      <c r="AF55" s="867"/>
      <c r="AG55" s="867"/>
      <c r="AH55" s="868"/>
      <c r="AI55" s="870"/>
      <c r="AJ55" s="871"/>
      <c r="AK55" s="871"/>
      <c r="AL55" s="871"/>
      <c r="AM55" s="871"/>
      <c r="AN55" s="872"/>
      <c r="AP55" s="2"/>
    </row>
    <row r="56" spans="2:42" ht="14.25" customHeight="1">
      <c r="B56" s="255"/>
      <c r="C56" s="839" t="s">
        <v>123</v>
      </c>
      <c r="D56" s="840"/>
      <c r="E56" s="840"/>
      <c r="F56" s="840"/>
      <c r="G56" s="840"/>
      <c r="H56" s="840"/>
      <c r="I56" s="840"/>
      <c r="J56" s="840"/>
      <c r="K56" s="840"/>
      <c r="L56" s="840"/>
      <c r="M56" s="841"/>
      <c r="N56" s="842"/>
      <c r="O56" s="843"/>
      <c r="P56" s="844"/>
      <c r="Q56" s="845"/>
      <c r="R56" s="7" t="s">
        <v>12</v>
      </c>
      <c r="S56" s="846" t="s">
        <v>108</v>
      </c>
      <c r="T56" s="846"/>
      <c r="U56" s="8" t="s">
        <v>12</v>
      </c>
      <c r="V56" s="846" t="s">
        <v>866</v>
      </c>
      <c r="W56" s="846"/>
      <c r="X56" s="8" t="s">
        <v>12</v>
      </c>
      <c r="Y56" s="846" t="s">
        <v>867</v>
      </c>
      <c r="Z56" s="847"/>
      <c r="AA56" s="848"/>
      <c r="AB56" s="849"/>
      <c r="AC56" s="849"/>
      <c r="AD56" s="850"/>
      <c r="AE56" s="851"/>
      <c r="AF56" s="849"/>
      <c r="AG56" s="849"/>
      <c r="AH56" s="850"/>
      <c r="AI56" s="852"/>
      <c r="AJ56" s="853"/>
      <c r="AK56" s="853"/>
      <c r="AL56" s="853"/>
      <c r="AM56" s="853"/>
      <c r="AN56" s="854"/>
      <c r="AP56" s="2"/>
    </row>
    <row r="57" spans="2:42" ht="14.25" customHeight="1">
      <c r="B57" s="827" t="s">
        <v>124</v>
      </c>
      <c r="C57" s="828"/>
      <c r="D57" s="828"/>
      <c r="E57" s="828"/>
      <c r="F57" s="828"/>
      <c r="G57" s="828"/>
      <c r="H57" s="828"/>
      <c r="I57" s="828"/>
      <c r="J57" s="828"/>
      <c r="K57" s="829"/>
      <c r="L57" s="9"/>
      <c r="M57" s="95"/>
      <c r="N57" s="95"/>
      <c r="O57" s="95"/>
      <c r="P57" s="95"/>
      <c r="Q57" s="95"/>
      <c r="R57" s="96"/>
      <c r="S57" s="96"/>
      <c r="T57" s="96"/>
      <c r="U57" s="97"/>
      <c r="V57" s="212"/>
      <c r="W57" s="89"/>
      <c r="X57" s="89"/>
      <c r="Y57" s="89"/>
      <c r="Z57" s="89"/>
      <c r="AA57" s="89"/>
      <c r="AB57" s="10"/>
      <c r="AC57" s="10"/>
      <c r="AD57" s="10"/>
      <c r="AE57" s="11"/>
      <c r="AF57" s="11"/>
      <c r="AG57" s="11"/>
      <c r="AH57" s="11"/>
      <c r="AI57" s="11"/>
      <c r="AJ57" s="211"/>
      <c r="AK57" s="11"/>
      <c r="AL57" s="11"/>
      <c r="AM57" s="11"/>
      <c r="AN57" s="12"/>
      <c r="AP57" s="2"/>
    </row>
    <row r="58" spans="2:42" ht="14.25" customHeight="1">
      <c r="B58" s="830" t="s">
        <v>125</v>
      </c>
      <c r="C58" s="830"/>
      <c r="D58" s="830"/>
      <c r="E58" s="830"/>
      <c r="F58" s="830"/>
      <c r="G58" s="830"/>
      <c r="H58" s="830"/>
      <c r="I58" s="830"/>
      <c r="J58" s="830"/>
      <c r="K58" s="831"/>
      <c r="L58" s="832"/>
      <c r="M58" s="833"/>
      <c r="N58" s="833"/>
      <c r="O58" s="833"/>
      <c r="P58" s="833"/>
      <c r="Q58" s="833"/>
      <c r="R58" s="833"/>
      <c r="S58" s="833"/>
      <c r="T58" s="833"/>
      <c r="U58" s="833"/>
      <c r="V58" s="833"/>
      <c r="W58" s="833"/>
      <c r="X58" s="833"/>
      <c r="Y58" s="833"/>
      <c r="Z58" s="833"/>
      <c r="AA58" s="833"/>
      <c r="AB58" s="833"/>
      <c r="AC58" s="833"/>
      <c r="AD58" s="833"/>
      <c r="AE58" s="833"/>
      <c r="AF58" s="833"/>
      <c r="AG58" s="833"/>
      <c r="AH58" s="833"/>
      <c r="AI58" s="833"/>
      <c r="AJ58" s="833"/>
      <c r="AK58" s="833"/>
      <c r="AL58" s="833"/>
      <c r="AM58" s="833"/>
      <c r="AN58" s="834"/>
      <c r="AP58" s="2"/>
    </row>
    <row r="59" spans="2:42" ht="14.25" customHeight="1">
      <c r="B59" s="835" t="s">
        <v>126</v>
      </c>
      <c r="C59" s="835"/>
      <c r="D59" s="835"/>
      <c r="E59" s="835"/>
      <c r="F59" s="835"/>
      <c r="G59" s="835"/>
      <c r="H59" s="835"/>
      <c r="I59" s="835"/>
      <c r="J59" s="835"/>
      <c r="K59" s="835"/>
      <c r="L59" s="9"/>
      <c r="M59" s="95"/>
      <c r="N59" s="95"/>
      <c r="O59" s="95"/>
      <c r="P59" s="95"/>
      <c r="Q59" s="95"/>
      <c r="R59" s="96"/>
      <c r="S59" s="96"/>
      <c r="T59" s="96"/>
      <c r="U59" s="97"/>
      <c r="V59" s="212" t="s">
        <v>127</v>
      </c>
      <c r="W59" s="89"/>
      <c r="X59" s="89"/>
      <c r="Y59" s="89"/>
      <c r="Z59" s="89"/>
      <c r="AA59" s="89"/>
      <c r="AB59" s="10"/>
      <c r="AC59" s="10"/>
      <c r="AD59" s="10"/>
      <c r="AE59" s="11"/>
      <c r="AF59" s="11"/>
      <c r="AG59" s="11"/>
      <c r="AH59" s="11"/>
      <c r="AI59" s="11"/>
      <c r="AJ59" s="211"/>
      <c r="AK59" s="11"/>
      <c r="AL59" s="11"/>
      <c r="AM59" s="11"/>
      <c r="AN59" s="12"/>
      <c r="AP59" s="2"/>
    </row>
    <row r="60" spans="2:42" ht="14.25" customHeight="1">
      <c r="B60" s="827" t="s">
        <v>128</v>
      </c>
      <c r="C60" s="828"/>
      <c r="D60" s="828"/>
      <c r="E60" s="828"/>
      <c r="F60" s="828"/>
      <c r="G60" s="828"/>
      <c r="H60" s="828"/>
      <c r="I60" s="828"/>
      <c r="J60" s="828"/>
      <c r="K60" s="829"/>
      <c r="L60" s="836"/>
      <c r="M60" s="837"/>
      <c r="N60" s="837"/>
      <c r="O60" s="837"/>
      <c r="P60" s="837"/>
      <c r="Q60" s="837"/>
      <c r="R60" s="837"/>
      <c r="S60" s="837"/>
      <c r="T60" s="837"/>
      <c r="U60" s="837"/>
      <c r="V60" s="837"/>
      <c r="W60" s="837"/>
      <c r="X60" s="837"/>
      <c r="Y60" s="837"/>
      <c r="Z60" s="837"/>
      <c r="AA60" s="837"/>
      <c r="AB60" s="837"/>
      <c r="AC60" s="837"/>
      <c r="AD60" s="837"/>
      <c r="AE60" s="837"/>
      <c r="AF60" s="837"/>
      <c r="AG60" s="837"/>
      <c r="AH60" s="837"/>
      <c r="AI60" s="837"/>
      <c r="AJ60" s="837"/>
      <c r="AK60" s="837"/>
      <c r="AL60" s="837"/>
      <c r="AM60" s="837"/>
      <c r="AN60" s="838"/>
      <c r="AP60" s="2"/>
    </row>
    <row r="61" spans="2:42" ht="14.25" customHeight="1">
      <c r="B61" s="808" t="s">
        <v>129</v>
      </c>
      <c r="C61" s="809"/>
      <c r="D61" s="809"/>
      <c r="E61" s="809"/>
      <c r="F61" s="809"/>
      <c r="G61" s="809"/>
      <c r="H61" s="809"/>
      <c r="I61" s="809"/>
      <c r="J61" s="809"/>
      <c r="K61" s="809"/>
      <c r="L61" s="809"/>
      <c r="M61" s="809"/>
      <c r="N61" s="809"/>
      <c r="O61" s="13"/>
      <c r="P61" s="14"/>
      <c r="Q61" s="15"/>
      <c r="R61" s="15"/>
      <c r="S61" s="15"/>
      <c r="T61" s="15"/>
      <c r="U61" s="16"/>
      <c r="V61" s="212"/>
      <c r="W61" s="89"/>
      <c r="X61" s="89"/>
      <c r="Y61" s="89"/>
      <c r="Z61" s="89"/>
      <c r="AA61" s="89"/>
      <c r="AB61" s="10"/>
      <c r="AC61" s="10"/>
      <c r="AD61" s="10"/>
      <c r="AE61" s="11"/>
      <c r="AF61" s="11"/>
      <c r="AG61" s="11"/>
      <c r="AH61" s="11"/>
      <c r="AI61" s="11"/>
      <c r="AJ61" s="211"/>
      <c r="AK61" s="11"/>
      <c r="AL61" s="11"/>
      <c r="AM61" s="11"/>
      <c r="AN61" s="12"/>
      <c r="AP61" s="2"/>
    </row>
    <row r="62" spans="2:42" ht="14.25" customHeight="1">
      <c r="B62" s="810" t="s">
        <v>130</v>
      </c>
      <c r="C62" s="813" t="s">
        <v>868</v>
      </c>
      <c r="D62" s="814"/>
      <c r="E62" s="814"/>
      <c r="F62" s="814"/>
      <c r="G62" s="814"/>
      <c r="H62" s="814"/>
      <c r="I62" s="814"/>
      <c r="J62" s="814"/>
      <c r="K62" s="814"/>
      <c r="L62" s="814"/>
      <c r="M62" s="814"/>
      <c r="N62" s="814"/>
      <c r="O62" s="814"/>
      <c r="P62" s="814"/>
      <c r="Q62" s="814"/>
      <c r="R62" s="814"/>
      <c r="S62" s="814"/>
      <c r="T62" s="815"/>
      <c r="U62" s="813" t="s">
        <v>131</v>
      </c>
      <c r="V62" s="816"/>
      <c r="W62" s="816"/>
      <c r="X62" s="816"/>
      <c r="Y62" s="816"/>
      <c r="Z62" s="816"/>
      <c r="AA62" s="816"/>
      <c r="AB62" s="816"/>
      <c r="AC62" s="816"/>
      <c r="AD62" s="816"/>
      <c r="AE62" s="816"/>
      <c r="AF62" s="816"/>
      <c r="AG62" s="816"/>
      <c r="AH62" s="816"/>
      <c r="AI62" s="816"/>
      <c r="AJ62" s="816"/>
      <c r="AK62" s="816"/>
      <c r="AL62" s="816"/>
      <c r="AM62" s="816"/>
      <c r="AN62" s="817"/>
      <c r="AP62" s="2"/>
    </row>
    <row r="63" spans="2:42">
      <c r="B63" s="811"/>
      <c r="C63" s="818"/>
      <c r="D63" s="819"/>
      <c r="E63" s="819"/>
      <c r="F63" s="819"/>
      <c r="G63" s="819"/>
      <c r="H63" s="819"/>
      <c r="I63" s="819"/>
      <c r="J63" s="819"/>
      <c r="K63" s="819"/>
      <c r="L63" s="819"/>
      <c r="M63" s="819"/>
      <c r="N63" s="819"/>
      <c r="O63" s="819"/>
      <c r="P63" s="819"/>
      <c r="Q63" s="819"/>
      <c r="R63" s="819"/>
      <c r="S63" s="819"/>
      <c r="T63" s="820"/>
      <c r="U63" s="818"/>
      <c r="V63" s="819"/>
      <c r="W63" s="819"/>
      <c r="X63" s="819"/>
      <c r="Y63" s="819"/>
      <c r="Z63" s="819"/>
      <c r="AA63" s="819"/>
      <c r="AB63" s="819"/>
      <c r="AC63" s="819"/>
      <c r="AD63" s="819"/>
      <c r="AE63" s="819"/>
      <c r="AF63" s="819"/>
      <c r="AG63" s="819"/>
      <c r="AH63" s="819"/>
      <c r="AI63" s="819"/>
      <c r="AJ63" s="819"/>
      <c r="AK63" s="819"/>
      <c r="AL63" s="819"/>
      <c r="AM63" s="819"/>
      <c r="AN63" s="820"/>
      <c r="AP63" s="2"/>
    </row>
    <row r="64" spans="2:42">
      <c r="B64" s="811"/>
      <c r="C64" s="821"/>
      <c r="D64" s="822"/>
      <c r="E64" s="822"/>
      <c r="F64" s="822"/>
      <c r="G64" s="822"/>
      <c r="H64" s="822"/>
      <c r="I64" s="822"/>
      <c r="J64" s="822"/>
      <c r="K64" s="822"/>
      <c r="L64" s="822"/>
      <c r="M64" s="822"/>
      <c r="N64" s="822"/>
      <c r="O64" s="822"/>
      <c r="P64" s="822"/>
      <c r="Q64" s="822"/>
      <c r="R64" s="822"/>
      <c r="S64" s="822"/>
      <c r="T64" s="823"/>
      <c r="U64" s="821"/>
      <c r="V64" s="822"/>
      <c r="W64" s="822"/>
      <c r="X64" s="822"/>
      <c r="Y64" s="822"/>
      <c r="Z64" s="822"/>
      <c r="AA64" s="822"/>
      <c r="AB64" s="822"/>
      <c r="AC64" s="822"/>
      <c r="AD64" s="822"/>
      <c r="AE64" s="822"/>
      <c r="AF64" s="822"/>
      <c r="AG64" s="822"/>
      <c r="AH64" s="822"/>
      <c r="AI64" s="822"/>
      <c r="AJ64" s="822"/>
      <c r="AK64" s="822"/>
      <c r="AL64" s="822"/>
      <c r="AM64" s="822"/>
      <c r="AN64" s="823"/>
      <c r="AP64" s="2"/>
    </row>
    <row r="65" spans="2:43">
      <c r="B65" s="811"/>
      <c r="C65" s="821"/>
      <c r="D65" s="822"/>
      <c r="E65" s="822"/>
      <c r="F65" s="822"/>
      <c r="G65" s="822"/>
      <c r="H65" s="822"/>
      <c r="I65" s="822"/>
      <c r="J65" s="822"/>
      <c r="K65" s="822"/>
      <c r="L65" s="822"/>
      <c r="M65" s="822"/>
      <c r="N65" s="822"/>
      <c r="O65" s="822"/>
      <c r="P65" s="822"/>
      <c r="Q65" s="822"/>
      <c r="R65" s="822"/>
      <c r="S65" s="822"/>
      <c r="T65" s="823"/>
      <c r="U65" s="821"/>
      <c r="V65" s="822"/>
      <c r="W65" s="822"/>
      <c r="X65" s="822"/>
      <c r="Y65" s="822"/>
      <c r="Z65" s="822"/>
      <c r="AA65" s="822"/>
      <c r="AB65" s="822"/>
      <c r="AC65" s="822"/>
      <c r="AD65" s="822"/>
      <c r="AE65" s="822"/>
      <c r="AF65" s="822"/>
      <c r="AG65" s="822"/>
      <c r="AH65" s="822"/>
      <c r="AI65" s="822"/>
      <c r="AJ65" s="822"/>
      <c r="AK65" s="822"/>
      <c r="AL65" s="822"/>
      <c r="AM65" s="822"/>
      <c r="AN65" s="823"/>
      <c r="AP65" s="2"/>
    </row>
    <row r="66" spans="2:43">
      <c r="B66" s="812"/>
      <c r="C66" s="824"/>
      <c r="D66" s="825"/>
      <c r="E66" s="825"/>
      <c r="F66" s="825"/>
      <c r="G66" s="825"/>
      <c r="H66" s="825"/>
      <c r="I66" s="825"/>
      <c r="J66" s="825"/>
      <c r="K66" s="825"/>
      <c r="L66" s="825"/>
      <c r="M66" s="825"/>
      <c r="N66" s="825"/>
      <c r="O66" s="825"/>
      <c r="P66" s="825"/>
      <c r="Q66" s="825"/>
      <c r="R66" s="825"/>
      <c r="S66" s="825"/>
      <c r="T66" s="826"/>
      <c r="U66" s="824"/>
      <c r="V66" s="825"/>
      <c r="W66" s="825"/>
      <c r="X66" s="825"/>
      <c r="Y66" s="825"/>
      <c r="Z66" s="825"/>
      <c r="AA66" s="825"/>
      <c r="AB66" s="825"/>
      <c r="AC66" s="825"/>
      <c r="AD66" s="825"/>
      <c r="AE66" s="825"/>
      <c r="AF66" s="825"/>
      <c r="AG66" s="825"/>
      <c r="AH66" s="825"/>
      <c r="AI66" s="825"/>
      <c r="AJ66" s="825"/>
      <c r="AK66" s="825"/>
      <c r="AL66" s="825"/>
      <c r="AM66" s="825"/>
      <c r="AN66" s="826"/>
      <c r="AP66" s="2"/>
    </row>
    <row r="67" spans="2:43" ht="14.25" customHeight="1">
      <c r="B67" s="804" t="s">
        <v>132</v>
      </c>
      <c r="C67" s="805"/>
      <c r="D67" s="805"/>
      <c r="E67" s="805"/>
      <c r="F67" s="806"/>
      <c r="G67" s="807" t="s">
        <v>133</v>
      </c>
      <c r="H67" s="807"/>
      <c r="I67" s="807"/>
      <c r="J67" s="807"/>
      <c r="K67" s="807"/>
      <c r="L67" s="807"/>
      <c r="M67" s="807"/>
      <c r="N67" s="807"/>
      <c r="O67" s="807"/>
      <c r="P67" s="807"/>
      <c r="Q67" s="807"/>
      <c r="R67" s="807"/>
      <c r="S67" s="807"/>
      <c r="T67" s="807"/>
      <c r="U67" s="807"/>
      <c r="V67" s="807"/>
      <c r="W67" s="807"/>
      <c r="X67" s="807"/>
      <c r="Y67" s="807"/>
      <c r="Z67" s="807"/>
      <c r="AA67" s="807"/>
      <c r="AB67" s="807"/>
      <c r="AC67" s="807"/>
      <c r="AD67" s="807"/>
      <c r="AE67" s="807"/>
      <c r="AF67" s="807"/>
      <c r="AG67" s="807"/>
      <c r="AH67" s="807"/>
      <c r="AI67" s="807"/>
      <c r="AJ67" s="807"/>
      <c r="AK67" s="807"/>
      <c r="AL67" s="807"/>
      <c r="AM67" s="807"/>
      <c r="AN67" s="807"/>
      <c r="AP67" s="2"/>
    </row>
    <row r="69" spans="2:43">
      <c r="B69" s="3" t="s">
        <v>134</v>
      </c>
    </row>
    <row r="70" spans="2:43">
      <c r="B70" s="3" t="s">
        <v>869</v>
      </c>
    </row>
    <row r="71" spans="2:43">
      <c r="B71" s="3" t="s">
        <v>763</v>
      </c>
    </row>
    <row r="72" spans="2:43">
      <c r="B72" s="3" t="s">
        <v>870</v>
      </c>
    </row>
    <row r="73" spans="2:43">
      <c r="B73" s="3" t="s">
        <v>871</v>
      </c>
    </row>
    <row r="74" spans="2:43">
      <c r="B74" s="3" t="s">
        <v>872</v>
      </c>
    </row>
    <row r="75" spans="2:43">
      <c r="B75" s="3" t="s">
        <v>873</v>
      </c>
      <c r="AP75" s="2"/>
      <c r="AQ75" s="3"/>
    </row>
    <row r="76" spans="2:43">
      <c r="B76" s="3"/>
      <c r="E76" s="2" t="s">
        <v>874</v>
      </c>
      <c r="AP76" s="2"/>
      <c r="AQ76" s="3"/>
    </row>
    <row r="77" spans="2:43">
      <c r="B77" s="3" t="s">
        <v>875</v>
      </c>
    </row>
    <row r="78" spans="2:43">
      <c r="B78" s="3" t="s">
        <v>876</v>
      </c>
    </row>
    <row r="79" spans="2:43">
      <c r="B79" s="3" t="s">
        <v>877</v>
      </c>
    </row>
    <row r="93" spans="2:2" ht="12.75" customHeight="1">
      <c r="B93" s="17"/>
    </row>
    <row r="94" spans="2:2" ht="12.75" customHeight="1">
      <c r="B94" s="17" t="s">
        <v>135</v>
      </c>
    </row>
    <row r="95" spans="2:2" ht="12.75" customHeight="1">
      <c r="B95" s="17" t="s">
        <v>136</v>
      </c>
    </row>
    <row r="96" spans="2:2" ht="12.75" customHeight="1">
      <c r="B96" s="17" t="s">
        <v>137</v>
      </c>
    </row>
    <row r="97" spans="2:2" ht="12.75" customHeight="1">
      <c r="B97" s="17" t="s">
        <v>138</v>
      </c>
    </row>
    <row r="98" spans="2:2" ht="12.75" customHeight="1">
      <c r="B98" s="17" t="s">
        <v>139</v>
      </c>
    </row>
    <row r="99" spans="2:2" ht="12.75" customHeight="1">
      <c r="B99" s="17" t="s">
        <v>140</v>
      </c>
    </row>
    <row r="100" spans="2:2" ht="12.75" customHeight="1">
      <c r="B100" s="17" t="s">
        <v>141</v>
      </c>
    </row>
    <row r="101" spans="2:2" ht="12.75" customHeight="1">
      <c r="B101" s="17" t="s">
        <v>142</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6"/>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AG77"/>
  <sheetViews>
    <sheetView view="pageBreakPreview" zoomScale="70" zoomScaleNormal="130" zoomScaleSheetLayoutView="70" workbookViewId="0">
      <selection activeCell="H80" sqref="H80"/>
    </sheetView>
  </sheetViews>
  <sheetFormatPr defaultRowHeight="13.5"/>
  <cols>
    <col min="1" max="2" width="4.25" style="466" customWidth="1"/>
    <col min="3" max="3" width="25" style="464" customWidth="1"/>
    <col min="4" max="4" width="4.875" style="464" customWidth="1"/>
    <col min="5" max="5" width="41.625" style="464" customWidth="1"/>
    <col min="6" max="6" width="4.875" style="464" customWidth="1"/>
    <col min="7" max="7" width="19.625" style="465" customWidth="1"/>
    <col min="8" max="8" width="33.875" style="464" customWidth="1"/>
    <col min="9" max="32" width="4.875" style="464" customWidth="1"/>
    <col min="33" max="33" width="12" style="464" bestFit="1" customWidth="1"/>
    <col min="34" max="256" width="9" style="464"/>
    <col min="257" max="258" width="4.25" style="464" customWidth="1"/>
    <col min="259" max="259" width="25" style="464" customWidth="1"/>
    <col min="260" max="260" width="4.875" style="464" customWidth="1"/>
    <col min="261" max="261" width="41.625" style="464" customWidth="1"/>
    <col min="262" max="262" width="4.875" style="464" customWidth="1"/>
    <col min="263" max="263" width="19.625" style="464" customWidth="1"/>
    <col min="264" max="264" width="33.875" style="464" customWidth="1"/>
    <col min="265" max="279" width="4.875" style="464" customWidth="1"/>
    <col min="280" max="280" width="12.625" style="464" customWidth="1"/>
    <col min="281" max="288" width="4.875" style="464" customWidth="1"/>
    <col min="289" max="289" width="12" style="464" bestFit="1" customWidth="1"/>
    <col min="290" max="512" width="9" style="464"/>
    <col min="513" max="514" width="4.25" style="464" customWidth="1"/>
    <col min="515" max="515" width="25" style="464" customWidth="1"/>
    <col min="516" max="516" width="4.875" style="464" customWidth="1"/>
    <col min="517" max="517" width="41.625" style="464" customWidth="1"/>
    <col min="518" max="518" width="4.875" style="464" customWidth="1"/>
    <col min="519" max="519" width="19.625" style="464" customWidth="1"/>
    <col min="520" max="520" width="33.875" style="464" customWidth="1"/>
    <col min="521" max="535" width="4.875" style="464" customWidth="1"/>
    <col min="536" max="536" width="12.625" style="464" customWidth="1"/>
    <col min="537" max="544" width="4.875" style="464" customWidth="1"/>
    <col min="545" max="545" width="12" style="464" bestFit="1" customWidth="1"/>
    <col min="546" max="768" width="9" style="464"/>
    <col min="769" max="770" width="4.25" style="464" customWidth="1"/>
    <col min="771" max="771" width="25" style="464" customWidth="1"/>
    <col min="772" max="772" width="4.875" style="464" customWidth="1"/>
    <col min="773" max="773" width="41.625" style="464" customWidth="1"/>
    <col min="774" max="774" width="4.875" style="464" customWidth="1"/>
    <col min="775" max="775" width="19.625" style="464" customWidth="1"/>
    <col min="776" max="776" width="33.875" style="464" customWidth="1"/>
    <col min="777" max="791" width="4.875" style="464" customWidth="1"/>
    <col min="792" max="792" width="12.625" style="464" customWidth="1"/>
    <col min="793" max="800" width="4.875" style="464" customWidth="1"/>
    <col min="801" max="801" width="12" style="464" bestFit="1" customWidth="1"/>
    <col min="802" max="1024" width="9" style="464"/>
    <col min="1025" max="1026" width="4.25" style="464" customWidth="1"/>
    <col min="1027" max="1027" width="25" style="464" customWidth="1"/>
    <col min="1028" max="1028" width="4.875" style="464" customWidth="1"/>
    <col min="1029" max="1029" width="41.625" style="464" customWidth="1"/>
    <col min="1030" max="1030" width="4.875" style="464" customWidth="1"/>
    <col min="1031" max="1031" width="19.625" style="464" customWidth="1"/>
    <col min="1032" max="1032" width="33.875" style="464" customWidth="1"/>
    <col min="1033" max="1047" width="4.875" style="464" customWidth="1"/>
    <col min="1048" max="1048" width="12.625" style="464" customWidth="1"/>
    <col min="1049" max="1056" width="4.875" style="464" customWidth="1"/>
    <col min="1057" max="1057" width="12" style="464" bestFit="1" customWidth="1"/>
    <col min="1058" max="1280" width="9" style="464"/>
    <col min="1281" max="1282" width="4.25" style="464" customWidth="1"/>
    <col min="1283" max="1283" width="25" style="464" customWidth="1"/>
    <col min="1284" max="1284" width="4.875" style="464" customWidth="1"/>
    <col min="1285" max="1285" width="41.625" style="464" customWidth="1"/>
    <col min="1286" max="1286" width="4.875" style="464" customWidth="1"/>
    <col min="1287" max="1287" width="19.625" style="464" customWidth="1"/>
    <col min="1288" max="1288" width="33.875" style="464" customWidth="1"/>
    <col min="1289" max="1303" width="4.875" style="464" customWidth="1"/>
    <col min="1304" max="1304" width="12.625" style="464" customWidth="1"/>
    <col min="1305" max="1312" width="4.875" style="464" customWidth="1"/>
    <col min="1313" max="1313" width="12" style="464" bestFit="1" customWidth="1"/>
    <col min="1314" max="1536" width="9" style="464"/>
    <col min="1537" max="1538" width="4.25" style="464" customWidth="1"/>
    <col min="1539" max="1539" width="25" style="464" customWidth="1"/>
    <col min="1540" max="1540" width="4.875" style="464" customWidth="1"/>
    <col min="1541" max="1541" width="41.625" style="464" customWidth="1"/>
    <col min="1542" max="1542" width="4.875" style="464" customWidth="1"/>
    <col min="1543" max="1543" width="19.625" style="464" customWidth="1"/>
    <col min="1544" max="1544" width="33.875" style="464" customWidth="1"/>
    <col min="1545" max="1559" width="4.875" style="464" customWidth="1"/>
    <col min="1560" max="1560" width="12.625" style="464" customWidth="1"/>
    <col min="1561" max="1568" width="4.875" style="464" customWidth="1"/>
    <col min="1569" max="1569" width="12" style="464" bestFit="1" customWidth="1"/>
    <col min="1570" max="1792" width="9" style="464"/>
    <col min="1793" max="1794" width="4.25" style="464" customWidth="1"/>
    <col min="1795" max="1795" width="25" style="464" customWidth="1"/>
    <col min="1796" max="1796" width="4.875" style="464" customWidth="1"/>
    <col min="1797" max="1797" width="41.625" style="464" customWidth="1"/>
    <col min="1798" max="1798" width="4.875" style="464" customWidth="1"/>
    <col min="1799" max="1799" width="19.625" style="464" customWidth="1"/>
    <col min="1800" max="1800" width="33.875" style="464" customWidth="1"/>
    <col min="1801" max="1815" width="4.875" style="464" customWidth="1"/>
    <col min="1816" max="1816" width="12.625" style="464" customWidth="1"/>
    <col min="1817" max="1824" width="4.875" style="464" customWidth="1"/>
    <col min="1825" max="1825" width="12" style="464" bestFit="1" customWidth="1"/>
    <col min="1826" max="2048" width="9" style="464"/>
    <col min="2049" max="2050" width="4.25" style="464" customWidth="1"/>
    <col min="2051" max="2051" width="25" style="464" customWidth="1"/>
    <col min="2052" max="2052" width="4.875" style="464" customWidth="1"/>
    <col min="2053" max="2053" width="41.625" style="464" customWidth="1"/>
    <col min="2054" max="2054" width="4.875" style="464" customWidth="1"/>
    <col min="2055" max="2055" width="19.625" style="464" customWidth="1"/>
    <col min="2056" max="2056" width="33.875" style="464" customWidth="1"/>
    <col min="2057" max="2071" width="4.875" style="464" customWidth="1"/>
    <col min="2072" max="2072" width="12.625" style="464" customWidth="1"/>
    <col min="2073" max="2080" width="4.875" style="464" customWidth="1"/>
    <col min="2081" max="2081" width="12" style="464" bestFit="1" customWidth="1"/>
    <col min="2082" max="2304" width="9" style="464"/>
    <col min="2305" max="2306" width="4.25" style="464" customWidth="1"/>
    <col min="2307" max="2307" width="25" style="464" customWidth="1"/>
    <col min="2308" max="2308" width="4.875" style="464" customWidth="1"/>
    <col min="2309" max="2309" width="41.625" style="464" customWidth="1"/>
    <col min="2310" max="2310" width="4.875" style="464" customWidth="1"/>
    <col min="2311" max="2311" width="19.625" style="464" customWidth="1"/>
    <col min="2312" max="2312" width="33.875" style="464" customWidth="1"/>
    <col min="2313" max="2327" width="4.875" style="464" customWidth="1"/>
    <col min="2328" max="2328" width="12.625" style="464" customWidth="1"/>
    <col min="2329" max="2336" width="4.875" style="464" customWidth="1"/>
    <col min="2337" max="2337" width="12" style="464" bestFit="1" customWidth="1"/>
    <col min="2338" max="2560" width="9" style="464"/>
    <col min="2561" max="2562" width="4.25" style="464" customWidth="1"/>
    <col min="2563" max="2563" width="25" style="464" customWidth="1"/>
    <col min="2564" max="2564" width="4.875" style="464" customWidth="1"/>
    <col min="2565" max="2565" width="41.625" style="464" customWidth="1"/>
    <col min="2566" max="2566" width="4.875" style="464" customWidth="1"/>
    <col min="2567" max="2567" width="19.625" style="464" customWidth="1"/>
    <col min="2568" max="2568" width="33.875" style="464" customWidth="1"/>
    <col min="2569" max="2583" width="4.875" style="464" customWidth="1"/>
    <col min="2584" max="2584" width="12.625" style="464" customWidth="1"/>
    <col min="2585" max="2592" width="4.875" style="464" customWidth="1"/>
    <col min="2593" max="2593" width="12" style="464" bestFit="1" customWidth="1"/>
    <col min="2594" max="2816" width="9" style="464"/>
    <col min="2817" max="2818" width="4.25" style="464" customWidth="1"/>
    <col min="2819" max="2819" width="25" style="464" customWidth="1"/>
    <col min="2820" max="2820" width="4.875" style="464" customWidth="1"/>
    <col min="2821" max="2821" width="41.625" style="464" customWidth="1"/>
    <col min="2822" max="2822" width="4.875" style="464" customWidth="1"/>
    <col min="2823" max="2823" width="19.625" style="464" customWidth="1"/>
    <col min="2824" max="2824" width="33.875" style="464" customWidth="1"/>
    <col min="2825" max="2839" width="4.875" style="464" customWidth="1"/>
    <col min="2840" max="2840" width="12.625" style="464" customWidth="1"/>
    <col min="2841" max="2848" width="4.875" style="464" customWidth="1"/>
    <col min="2849" max="2849" width="12" style="464" bestFit="1" customWidth="1"/>
    <col min="2850" max="3072" width="9" style="464"/>
    <col min="3073" max="3074" width="4.25" style="464" customWidth="1"/>
    <col min="3075" max="3075" width="25" style="464" customWidth="1"/>
    <col min="3076" max="3076" width="4.875" style="464" customWidth="1"/>
    <col min="3077" max="3077" width="41.625" style="464" customWidth="1"/>
    <col min="3078" max="3078" width="4.875" style="464" customWidth="1"/>
    <col min="3079" max="3079" width="19.625" style="464" customWidth="1"/>
    <col min="3080" max="3080" width="33.875" style="464" customWidth="1"/>
    <col min="3081" max="3095" width="4.875" style="464" customWidth="1"/>
    <col min="3096" max="3096" width="12.625" style="464" customWidth="1"/>
    <col min="3097" max="3104" width="4.875" style="464" customWidth="1"/>
    <col min="3105" max="3105" width="12" style="464" bestFit="1" customWidth="1"/>
    <col min="3106" max="3328" width="9" style="464"/>
    <col min="3329" max="3330" width="4.25" style="464" customWidth="1"/>
    <col min="3331" max="3331" width="25" style="464" customWidth="1"/>
    <col min="3332" max="3332" width="4.875" style="464" customWidth="1"/>
    <col min="3333" max="3333" width="41.625" style="464" customWidth="1"/>
    <col min="3334" max="3334" width="4.875" style="464" customWidth="1"/>
    <col min="3335" max="3335" width="19.625" style="464" customWidth="1"/>
    <col min="3336" max="3336" width="33.875" style="464" customWidth="1"/>
    <col min="3337" max="3351" width="4.875" style="464" customWidth="1"/>
    <col min="3352" max="3352" width="12.625" style="464" customWidth="1"/>
    <col min="3353" max="3360" width="4.875" style="464" customWidth="1"/>
    <col min="3361" max="3361" width="12" style="464" bestFit="1" customWidth="1"/>
    <col min="3362" max="3584" width="9" style="464"/>
    <col min="3585" max="3586" width="4.25" style="464" customWidth="1"/>
    <col min="3587" max="3587" width="25" style="464" customWidth="1"/>
    <col min="3588" max="3588" width="4.875" style="464" customWidth="1"/>
    <col min="3589" max="3589" width="41.625" style="464" customWidth="1"/>
    <col min="3590" max="3590" width="4.875" style="464" customWidth="1"/>
    <col min="3591" max="3591" width="19.625" style="464" customWidth="1"/>
    <col min="3592" max="3592" width="33.875" style="464" customWidth="1"/>
    <col min="3593" max="3607" width="4.875" style="464" customWidth="1"/>
    <col min="3608" max="3608" width="12.625" style="464" customWidth="1"/>
    <col min="3609" max="3616" width="4.875" style="464" customWidth="1"/>
    <col min="3617" max="3617" width="12" style="464" bestFit="1" customWidth="1"/>
    <col min="3618" max="3840" width="9" style="464"/>
    <col min="3841" max="3842" width="4.25" style="464" customWidth="1"/>
    <col min="3843" max="3843" width="25" style="464" customWidth="1"/>
    <col min="3844" max="3844" width="4.875" style="464" customWidth="1"/>
    <col min="3845" max="3845" width="41.625" style="464" customWidth="1"/>
    <col min="3846" max="3846" width="4.875" style="464" customWidth="1"/>
    <col min="3847" max="3847" width="19.625" style="464" customWidth="1"/>
    <col min="3848" max="3848" width="33.875" style="464" customWidth="1"/>
    <col min="3849" max="3863" width="4.875" style="464" customWidth="1"/>
    <col min="3864" max="3864" width="12.625" style="464" customWidth="1"/>
    <col min="3865" max="3872" width="4.875" style="464" customWidth="1"/>
    <col min="3873" max="3873" width="12" style="464" bestFit="1" customWidth="1"/>
    <col min="3874" max="4096" width="9" style="464"/>
    <col min="4097" max="4098" width="4.25" style="464" customWidth="1"/>
    <col min="4099" max="4099" width="25" style="464" customWidth="1"/>
    <col min="4100" max="4100" width="4.875" style="464" customWidth="1"/>
    <col min="4101" max="4101" width="41.625" style="464" customWidth="1"/>
    <col min="4102" max="4102" width="4.875" style="464" customWidth="1"/>
    <col min="4103" max="4103" width="19.625" style="464" customWidth="1"/>
    <col min="4104" max="4104" width="33.875" style="464" customWidth="1"/>
    <col min="4105" max="4119" width="4.875" style="464" customWidth="1"/>
    <col min="4120" max="4120" width="12.625" style="464" customWidth="1"/>
    <col min="4121" max="4128" width="4.875" style="464" customWidth="1"/>
    <col min="4129" max="4129" width="12" style="464" bestFit="1" customWidth="1"/>
    <col min="4130" max="4352" width="9" style="464"/>
    <col min="4353" max="4354" width="4.25" style="464" customWidth="1"/>
    <col min="4355" max="4355" width="25" style="464" customWidth="1"/>
    <col min="4356" max="4356" width="4.875" style="464" customWidth="1"/>
    <col min="4357" max="4357" width="41.625" style="464" customWidth="1"/>
    <col min="4358" max="4358" width="4.875" style="464" customWidth="1"/>
    <col min="4359" max="4359" width="19.625" style="464" customWidth="1"/>
    <col min="4360" max="4360" width="33.875" style="464" customWidth="1"/>
    <col min="4361" max="4375" width="4.875" style="464" customWidth="1"/>
    <col min="4376" max="4376" width="12.625" style="464" customWidth="1"/>
    <col min="4377" max="4384" width="4.875" style="464" customWidth="1"/>
    <col min="4385" max="4385" width="12" style="464" bestFit="1" customWidth="1"/>
    <col min="4386" max="4608" width="9" style="464"/>
    <col min="4609" max="4610" width="4.25" style="464" customWidth="1"/>
    <col min="4611" max="4611" width="25" style="464" customWidth="1"/>
    <col min="4612" max="4612" width="4.875" style="464" customWidth="1"/>
    <col min="4613" max="4613" width="41.625" style="464" customWidth="1"/>
    <col min="4614" max="4614" width="4.875" style="464" customWidth="1"/>
    <col min="4615" max="4615" width="19.625" style="464" customWidth="1"/>
    <col min="4616" max="4616" width="33.875" style="464" customWidth="1"/>
    <col min="4617" max="4631" width="4.875" style="464" customWidth="1"/>
    <col min="4632" max="4632" width="12.625" style="464" customWidth="1"/>
    <col min="4633" max="4640" width="4.875" style="464" customWidth="1"/>
    <col min="4641" max="4641" width="12" style="464" bestFit="1" customWidth="1"/>
    <col min="4642" max="4864" width="9" style="464"/>
    <col min="4865" max="4866" width="4.25" style="464" customWidth="1"/>
    <col min="4867" max="4867" width="25" style="464" customWidth="1"/>
    <col min="4868" max="4868" width="4.875" style="464" customWidth="1"/>
    <col min="4869" max="4869" width="41.625" style="464" customWidth="1"/>
    <col min="4870" max="4870" width="4.875" style="464" customWidth="1"/>
    <col min="4871" max="4871" width="19.625" style="464" customWidth="1"/>
    <col min="4872" max="4872" width="33.875" style="464" customWidth="1"/>
    <col min="4873" max="4887" width="4.875" style="464" customWidth="1"/>
    <col min="4888" max="4888" width="12.625" style="464" customWidth="1"/>
    <col min="4889" max="4896" width="4.875" style="464" customWidth="1"/>
    <col min="4897" max="4897" width="12" style="464" bestFit="1" customWidth="1"/>
    <col min="4898" max="5120" width="9" style="464"/>
    <col min="5121" max="5122" width="4.25" style="464" customWidth="1"/>
    <col min="5123" max="5123" width="25" style="464" customWidth="1"/>
    <col min="5124" max="5124" width="4.875" style="464" customWidth="1"/>
    <col min="5125" max="5125" width="41.625" style="464" customWidth="1"/>
    <col min="5126" max="5126" width="4.875" style="464" customWidth="1"/>
    <col min="5127" max="5127" width="19.625" style="464" customWidth="1"/>
    <col min="5128" max="5128" width="33.875" style="464" customWidth="1"/>
    <col min="5129" max="5143" width="4.875" style="464" customWidth="1"/>
    <col min="5144" max="5144" width="12.625" style="464" customWidth="1"/>
    <col min="5145" max="5152" width="4.875" style="464" customWidth="1"/>
    <col min="5153" max="5153" width="12" style="464" bestFit="1" customWidth="1"/>
    <col min="5154" max="5376" width="9" style="464"/>
    <col min="5377" max="5378" width="4.25" style="464" customWidth="1"/>
    <col min="5379" max="5379" width="25" style="464" customWidth="1"/>
    <col min="5380" max="5380" width="4.875" style="464" customWidth="1"/>
    <col min="5381" max="5381" width="41.625" style="464" customWidth="1"/>
    <col min="5382" max="5382" width="4.875" style="464" customWidth="1"/>
    <col min="5383" max="5383" width="19.625" style="464" customWidth="1"/>
    <col min="5384" max="5384" width="33.875" style="464" customWidth="1"/>
    <col min="5385" max="5399" width="4.875" style="464" customWidth="1"/>
    <col min="5400" max="5400" width="12.625" style="464" customWidth="1"/>
    <col min="5401" max="5408" width="4.875" style="464" customWidth="1"/>
    <col min="5409" max="5409" width="12" style="464" bestFit="1" customWidth="1"/>
    <col min="5410" max="5632" width="9" style="464"/>
    <col min="5633" max="5634" width="4.25" style="464" customWidth="1"/>
    <col min="5635" max="5635" width="25" style="464" customWidth="1"/>
    <col min="5636" max="5636" width="4.875" style="464" customWidth="1"/>
    <col min="5637" max="5637" width="41.625" style="464" customWidth="1"/>
    <col min="5638" max="5638" width="4.875" style="464" customWidth="1"/>
    <col min="5639" max="5639" width="19.625" style="464" customWidth="1"/>
    <col min="5640" max="5640" width="33.875" style="464" customWidth="1"/>
    <col min="5641" max="5655" width="4.875" style="464" customWidth="1"/>
    <col min="5656" max="5656" width="12.625" style="464" customWidth="1"/>
    <col min="5657" max="5664" width="4.875" style="464" customWidth="1"/>
    <col min="5665" max="5665" width="12" style="464" bestFit="1" customWidth="1"/>
    <col min="5666" max="5888" width="9" style="464"/>
    <col min="5889" max="5890" width="4.25" style="464" customWidth="1"/>
    <col min="5891" max="5891" width="25" style="464" customWidth="1"/>
    <col min="5892" max="5892" width="4.875" style="464" customWidth="1"/>
    <col min="5893" max="5893" width="41.625" style="464" customWidth="1"/>
    <col min="5894" max="5894" width="4.875" style="464" customWidth="1"/>
    <col min="5895" max="5895" width="19.625" style="464" customWidth="1"/>
    <col min="5896" max="5896" width="33.875" style="464" customWidth="1"/>
    <col min="5897" max="5911" width="4.875" style="464" customWidth="1"/>
    <col min="5912" max="5912" width="12.625" style="464" customWidth="1"/>
    <col min="5913" max="5920" width="4.875" style="464" customWidth="1"/>
    <col min="5921" max="5921" width="12" style="464" bestFit="1" customWidth="1"/>
    <col min="5922" max="6144" width="9" style="464"/>
    <col min="6145" max="6146" width="4.25" style="464" customWidth="1"/>
    <col min="6147" max="6147" width="25" style="464" customWidth="1"/>
    <col min="6148" max="6148" width="4.875" style="464" customWidth="1"/>
    <col min="6149" max="6149" width="41.625" style="464" customWidth="1"/>
    <col min="6150" max="6150" width="4.875" style="464" customWidth="1"/>
    <col min="6151" max="6151" width="19.625" style="464" customWidth="1"/>
    <col min="6152" max="6152" width="33.875" style="464" customWidth="1"/>
    <col min="6153" max="6167" width="4.875" style="464" customWidth="1"/>
    <col min="6168" max="6168" width="12.625" style="464" customWidth="1"/>
    <col min="6169" max="6176" width="4.875" style="464" customWidth="1"/>
    <col min="6177" max="6177" width="12" style="464" bestFit="1" customWidth="1"/>
    <col min="6178" max="6400" width="9" style="464"/>
    <col min="6401" max="6402" width="4.25" style="464" customWidth="1"/>
    <col min="6403" max="6403" width="25" style="464" customWidth="1"/>
    <col min="6404" max="6404" width="4.875" style="464" customWidth="1"/>
    <col min="6405" max="6405" width="41.625" style="464" customWidth="1"/>
    <col min="6406" max="6406" width="4.875" style="464" customWidth="1"/>
    <col min="6407" max="6407" width="19.625" style="464" customWidth="1"/>
    <col min="6408" max="6408" width="33.875" style="464" customWidth="1"/>
    <col min="6409" max="6423" width="4.875" style="464" customWidth="1"/>
    <col min="6424" max="6424" width="12.625" style="464" customWidth="1"/>
    <col min="6425" max="6432" width="4.875" style="464" customWidth="1"/>
    <col min="6433" max="6433" width="12" style="464" bestFit="1" customWidth="1"/>
    <col min="6434" max="6656" width="9" style="464"/>
    <col min="6657" max="6658" width="4.25" style="464" customWidth="1"/>
    <col min="6659" max="6659" width="25" style="464" customWidth="1"/>
    <col min="6660" max="6660" width="4.875" style="464" customWidth="1"/>
    <col min="6661" max="6661" width="41.625" style="464" customWidth="1"/>
    <col min="6662" max="6662" width="4.875" style="464" customWidth="1"/>
    <col min="6663" max="6663" width="19.625" style="464" customWidth="1"/>
    <col min="6664" max="6664" width="33.875" style="464" customWidth="1"/>
    <col min="6665" max="6679" width="4.875" style="464" customWidth="1"/>
    <col min="6680" max="6680" width="12.625" style="464" customWidth="1"/>
    <col min="6681" max="6688" width="4.875" style="464" customWidth="1"/>
    <col min="6689" max="6689" width="12" style="464" bestFit="1" customWidth="1"/>
    <col min="6690" max="6912" width="9" style="464"/>
    <col min="6913" max="6914" width="4.25" style="464" customWidth="1"/>
    <col min="6915" max="6915" width="25" style="464" customWidth="1"/>
    <col min="6916" max="6916" width="4.875" style="464" customWidth="1"/>
    <col min="6917" max="6917" width="41.625" style="464" customWidth="1"/>
    <col min="6918" max="6918" width="4.875" style="464" customWidth="1"/>
    <col min="6919" max="6919" width="19.625" style="464" customWidth="1"/>
    <col min="6920" max="6920" width="33.875" style="464" customWidth="1"/>
    <col min="6921" max="6935" width="4.875" style="464" customWidth="1"/>
    <col min="6936" max="6936" width="12.625" style="464" customWidth="1"/>
    <col min="6937" max="6944" width="4.875" style="464" customWidth="1"/>
    <col min="6945" max="6945" width="12" style="464" bestFit="1" customWidth="1"/>
    <col min="6946" max="7168" width="9" style="464"/>
    <col min="7169" max="7170" width="4.25" style="464" customWidth="1"/>
    <col min="7171" max="7171" width="25" style="464" customWidth="1"/>
    <col min="7172" max="7172" width="4.875" style="464" customWidth="1"/>
    <col min="7173" max="7173" width="41.625" style="464" customWidth="1"/>
    <col min="7174" max="7174" width="4.875" style="464" customWidth="1"/>
    <col min="7175" max="7175" width="19.625" style="464" customWidth="1"/>
    <col min="7176" max="7176" width="33.875" style="464" customWidth="1"/>
    <col min="7177" max="7191" width="4.875" style="464" customWidth="1"/>
    <col min="7192" max="7192" width="12.625" style="464" customWidth="1"/>
    <col min="7193" max="7200" width="4.875" style="464" customWidth="1"/>
    <col min="7201" max="7201" width="12" style="464" bestFit="1" customWidth="1"/>
    <col min="7202" max="7424" width="9" style="464"/>
    <col min="7425" max="7426" width="4.25" style="464" customWidth="1"/>
    <col min="7427" max="7427" width="25" style="464" customWidth="1"/>
    <col min="7428" max="7428" width="4.875" style="464" customWidth="1"/>
    <col min="7429" max="7429" width="41.625" style="464" customWidth="1"/>
    <col min="7430" max="7430" width="4.875" style="464" customWidth="1"/>
    <col min="7431" max="7431" width="19.625" style="464" customWidth="1"/>
    <col min="7432" max="7432" width="33.875" style="464" customWidth="1"/>
    <col min="7433" max="7447" width="4.875" style="464" customWidth="1"/>
    <col min="7448" max="7448" width="12.625" style="464" customWidth="1"/>
    <col min="7449" max="7456" width="4.875" style="464" customWidth="1"/>
    <col min="7457" max="7457" width="12" style="464" bestFit="1" customWidth="1"/>
    <col min="7458" max="7680" width="9" style="464"/>
    <col min="7681" max="7682" width="4.25" style="464" customWidth="1"/>
    <col min="7683" max="7683" width="25" style="464" customWidth="1"/>
    <col min="7684" max="7684" width="4.875" style="464" customWidth="1"/>
    <col min="7685" max="7685" width="41.625" style="464" customWidth="1"/>
    <col min="7686" max="7686" width="4.875" style="464" customWidth="1"/>
    <col min="7687" max="7687" width="19.625" style="464" customWidth="1"/>
    <col min="7688" max="7688" width="33.875" style="464" customWidth="1"/>
    <col min="7689" max="7703" width="4.875" style="464" customWidth="1"/>
    <col min="7704" max="7704" width="12.625" style="464" customWidth="1"/>
    <col min="7705" max="7712" width="4.875" style="464" customWidth="1"/>
    <col min="7713" max="7713" width="12" style="464" bestFit="1" customWidth="1"/>
    <col min="7714" max="7936" width="9" style="464"/>
    <col min="7937" max="7938" width="4.25" style="464" customWidth="1"/>
    <col min="7939" max="7939" width="25" style="464" customWidth="1"/>
    <col min="7940" max="7940" width="4.875" style="464" customWidth="1"/>
    <col min="7941" max="7941" width="41.625" style="464" customWidth="1"/>
    <col min="7942" max="7942" width="4.875" style="464" customWidth="1"/>
    <col min="7943" max="7943" width="19.625" style="464" customWidth="1"/>
    <col min="7944" max="7944" width="33.875" style="464" customWidth="1"/>
    <col min="7945" max="7959" width="4.875" style="464" customWidth="1"/>
    <col min="7960" max="7960" width="12.625" style="464" customWidth="1"/>
    <col min="7961" max="7968" width="4.875" style="464" customWidth="1"/>
    <col min="7969" max="7969" width="12" style="464" bestFit="1" customWidth="1"/>
    <col min="7970" max="8192" width="9" style="464"/>
    <col min="8193" max="8194" width="4.25" style="464" customWidth="1"/>
    <col min="8195" max="8195" width="25" style="464" customWidth="1"/>
    <col min="8196" max="8196" width="4.875" style="464" customWidth="1"/>
    <col min="8197" max="8197" width="41.625" style="464" customWidth="1"/>
    <col min="8198" max="8198" width="4.875" style="464" customWidth="1"/>
    <col min="8199" max="8199" width="19.625" style="464" customWidth="1"/>
    <col min="8200" max="8200" width="33.875" style="464" customWidth="1"/>
    <col min="8201" max="8215" width="4.875" style="464" customWidth="1"/>
    <col min="8216" max="8216" width="12.625" style="464" customWidth="1"/>
    <col min="8217" max="8224" width="4.875" style="464" customWidth="1"/>
    <col min="8225" max="8225" width="12" style="464" bestFit="1" customWidth="1"/>
    <col min="8226" max="8448" width="9" style="464"/>
    <col min="8449" max="8450" width="4.25" style="464" customWidth="1"/>
    <col min="8451" max="8451" width="25" style="464" customWidth="1"/>
    <col min="8452" max="8452" width="4.875" style="464" customWidth="1"/>
    <col min="8453" max="8453" width="41.625" style="464" customWidth="1"/>
    <col min="8454" max="8454" width="4.875" style="464" customWidth="1"/>
    <col min="8455" max="8455" width="19.625" style="464" customWidth="1"/>
    <col min="8456" max="8456" width="33.875" style="464" customWidth="1"/>
    <col min="8457" max="8471" width="4.875" style="464" customWidth="1"/>
    <col min="8472" max="8472" width="12.625" style="464" customWidth="1"/>
    <col min="8473" max="8480" width="4.875" style="464" customWidth="1"/>
    <col min="8481" max="8481" width="12" style="464" bestFit="1" customWidth="1"/>
    <col min="8482" max="8704" width="9" style="464"/>
    <col min="8705" max="8706" width="4.25" style="464" customWidth="1"/>
    <col min="8707" max="8707" width="25" style="464" customWidth="1"/>
    <col min="8708" max="8708" width="4.875" style="464" customWidth="1"/>
    <col min="8709" max="8709" width="41.625" style="464" customWidth="1"/>
    <col min="8710" max="8710" width="4.875" style="464" customWidth="1"/>
    <col min="8711" max="8711" width="19.625" style="464" customWidth="1"/>
    <col min="8712" max="8712" width="33.875" style="464" customWidth="1"/>
    <col min="8713" max="8727" width="4.875" style="464" customWidth="1"/>
    <col min="8728" max="8728" width="12.625" style="464" customWidth="1"/>
    <col min="8729" max="8736" width="4.875" style="464" customWidth="1"/>
    <col min="8737" max="8737" width="12" style="464" bestFit="1" customWidth="1"/>
    <col min="8738" max="8960" width="9" style="464"/>
    <col min="8961" max="8962" width="4.25" style="464" customWidth="1"/>
    <col min="8963" max="8963" width="25" style="464" customWidth="1"/>
    <col min="8964" max="8964" width="4.875" style="464" customWidth="1"/>
    <col min="8965" max="8965" width="41.625" style="464" customWidth="1"/>
    <col min="8966" max="8966" width="4.875" style="464" customWidth="1"/>
    <col min="8967" max="8967" width="19.625" style="464" customWidth="1"/>
    <col min="8968" max="8968" width="33.875" style="464" customWidth="1"/>
    <col min="8969" max="8983" width="4.875" style="464" customWidth="1"/>
    <col min="8984" max="8984" width="12.625" style="464" customWidth="1"/>
    <col min="8985" max="8992" width="4.875" style="464" customWidth="1"/>
    <col min="8993" max="8993" width="12" style="464" bestFit="1" customWidth="1"/>
    <col min="8994" max="9216" width="9" style="464"/>
    <col min="9217" max="9218" width="4.25" style="464" customWidth="1"/>
    <col min="9219" max="9219" width="25" style="464" customWidth="1"/>
    <col min="9220" max="9220" width="4.875" style="464" customWidth="1"/>
    <col min="9221" max="9221" width="41.625" style="464" customWidth="1"/>
    <col min="9222" max="9222" width="4.875" style="464" customWidth="1"/>
    <col min="9223" max="9223" width="19.625" style="464" customWidth="1"/>
    <col min="9224" max="9224" width="33.875" style="464" customWidth="1"/>
    <col min="9225" max="9239" width="4.875" style="464" customWidth="1"/>
    <col min="9240" max="9240" width="12.625" style="464" customWidth="1"/>
    <col min="9241" max="9248" width="4.875" style="464" customWidth="1"/>
    <col min="9249" max="9249" width="12" style="464" bestFit="1" customWidth="1"/>
    <col min="9250" max="9472" width="9" style="464"/>
    <col min="9473" max="9474" width="4.25" style="464" customWidth="1"/>
    <col min="9475" max="9475" width="25" style="464" customWidth="1"/>
    <col min="9476" max="9476" width="4.875" style="464" customWidth="1"/>
    <col min="9477" max="9477" width="41.625" style="464" customWidth="1"/>
    <col min="9478" max="9478" width="4.875" style="464" customWidth="1"/>
    <col min="9479" max="9479" width="19.625" style="464" customWidth="1"/>
    <col min="9480" max="9480" width="33.875" style="464" customWidth="1"/>
    <col min="9481" max="9495" width="4.875" style="464" customWidth="1"/>
    <col min="9496" max="9496" width="12.625" style="464" customWidth="1"/>
    <col min="9497" max="9504" width="4.875" style="464" customWidth="1"/>
    <col min="9505" max="9505" width="12" style="464" bestFit="1" customWidth="1"/>
    <col min="9506" max="9728" width="9" style="464"/>
    <col min="9729" max="9730" width="4.25" style="464" customWidth="1"/>
    <col min="9731" max="9731" width="25" style="464" customWidth="1"/>
    <col min="9732" max="9732" width="4.875" style="464" customWidth="1"/>
    <col min="9733" max="9733" width="41.625" style="464" customWidth="1"/>
    <col min="9734" max="9734" width="4.875" style="464" customWidth="1"/>
    <col min="9735" max="9735" width="19.625" style="464" customWidth="1"/>
    <col min="9736" max="9736" width="33.875" style="464" customWidth="1"/>
    <col min="9737" max="9751" width="4.875" style="464" customWidth="1"/>
    <col min="9752" max="9752" width="12.625" style="464" customWidth="1"/>
    <col min="9753" max="9760" width="4.875" style="464" customWidth="1"/>
    <col min="9761" max="9761" width="12" style="464" bestFit="1" customWidth="1"/>
    <col min="9762" max="9984" width="9" style="464"/>
    <col min="9985" max="9986" width="4.25" style="464" customWidth="1"/>
    <col min="9987" max="9987" width="25" style="464" customWidth="1"/>
    <col min="9988" max="9988" width="4.875" style="464" customWidth="1"/>
    <col min="9989" max="9989" width="41.625" style="464" customWidth="1"/>
    <col min="9990" max="9990" width="4.875" style="464" customWidth="1"/>
    <col min="9991" max="9991" width="19.625" style="464" customWidth="1"/>
    <col min="9992" max="9992" width="33.875" style="464" customWidth="1"/>
    <col min="9993" max="10007" width="4.875" style="464" customWidth="1"/>
    <col min="10008" max="10008" width="12.625" style="464" customWidth="1"/>
    <col min="10009" max="10016" width="4.875" style="464" customWidth="1"/>
    <col min="10017" max="10017" width="12" style="464" bestFit="1" customWidth="1"/>
    <col min="10018" max="10240" width="9" style="464"/>
    <col min="10241" max="10242" width="4.25" style="464" customWidth="1"/>
    <col min="10243" max="10243" width="25" style="464" customWidth="1"/>
    <col min="10244" max="10244" width="4.875" style="464" customWidth="1"/>
    <col min="10245" max="10245" width="41.625" style="464" customWidth="1"/>
    <col min="10246" max="10246" width="4.875" style="464" customWidth="1"/>
    <col min="10247" max="10247" width="19.625" style="464" customWidth="1"/>
    <col min="10248" max="10248" width="33.875" style="464" customWidth="1"/>
    <col min="10249" max="10263" width="4.875" style="464" customWidth="1"/>
    <col min="10264" max="10264" width="12.625" style="464" customWidth="1"/>
    <col min="10265" max="10272" width="4.875" style="464" customWidth="1"/>
    <col min="10273" max="10273" width="12" style="464" bestFit="1" customWidth="1"/>
    <col min="10274" max="10496" width="9" style="464"/>
    <col min="10497" max="10498" width="4.25" style="464" customWidth="1"/>
    <col min="10499" max="10499" width="25" style="464" customWidth="1"/>
    <col min="10500" max="10500" width="4.875" style="464" customWidth="1"/>
    <col min="10501" max="10501" width="41.625" style="464" customWidth="1"/>
    <col min="10502" max="10502" width="4.875" style="464" customWidth="1"/>
    <col min="10503" max="10503" width="19.625" style="464" customWidth="1"/>
    <col min="10504" max="10504" width="33.875" style="464" customWidth="1"/>
    <col min="10505" max="10519" width="4.875" style="464" customWidth="1"/>
    <col min="10520" max="10520" width="12.625" style="464" customWidth="1"/>
    <col min="10521" max="10528" width="4.875" style="464" customWidth="1"/>
    <col min="10529" max="10529" width="12" style="464" bestFit="1" customWidth="1"/>
    <col min="10530" max="10752" width="9" style="464"/>
    <col min="10753" max="10754" width="4.25" style="464" customWidth="1"/>
    <col min="10755" max="10755" width="25" style="464" customWidth="1"/>
    <col min="10756" max="10756" width="4.875" style="464" customWidth="1"/>
    <col min="10757" max="10757" width="41.625" style="464" customWidth="1"/>
    <col min="10758" max="10758" width="4.875" style="464" customWidth="1"/>
    <col min="10759" max="10759" width="19.625" style="464" customWidth="1"/>
    <col min="10760" max="10760" width="33.875" style="464" customWidth="1"/>
    <col min="10761" max="10775" width="4.875" style="464" customWidth="1"/>
    <col min="10776" max="10776" width="12.625" style="464" customWidth="1"/>
    <col min="10777" max="10784" width="4.875" style="464" customWidth="1"/>
    <col min="10785" max="10785" width="12" style="464" bestFit="1" customWidth="1"/>
    <col min="10786" max="11008" width="9" style="464"/>
    <col min="11009" max="11010" width="4.25" style="464" customWidth="1"/>
    <col min="11011" max="11011" width="25" style="464" customWidth="1"/>
    <col min="11012" max="11012" width="4.875" style="464" customWidth="1"/>
    <col min="11013" max="11013" width="41.625" style="464" customWidth="1"/>
    <col min="11014" max="11014" width="4.875" style="464" customWidth="1"/>
    <col min="11015" max="11015" width="19.625" style="464" customWidth="1"/>
    <col min="11016" max="11016" width="33.875" style="464" customWidth="1"/>
    <col min="11017" max="11031" width="4.875" style="464" customWidth="1"/>
    <col min="11032" max="11032" width="12.625" style="464" customWidth="1"/>
    <col min="11033" max="11040" width="4.875" style="464" customWidth="1"/>
    <col min="11041" max="11041" width="12" style="464" bestFit="1" customWidth="1"/>
    <col min="11042" max="11264" width="9" style="464"/>
    <col min="11265" max="11266" width="4.25" style="464" customWidth="1"/>
    <col min="11267" max="11267" width="25" style="464" customWidth="1"/>
    <col min="11268" max="11268" width="4.875" style="464" customWidth="1"/>
    <col min="11269" max="11269" width="41.625" style="464" customWidth="1"/>
    <col min="11270" max="11270" width="4.875" style="464" customWidth="1"/>
    <col min="11271" max="11271" width="19.625" style="464" customWidth="1"/>
    <col min="11272" max="11272" width="33.875" style="464" customWidth="1"/>
    <col min="11273" max="11287" width="4.875" style="464" customWidth="1"/>
    <col min="11288" max="11288" width="12.625" style="464" customWidth="1"/>
    <col min="11289" max="11296" width="4.875" style="464" customWidth="1"/>
    <col min="11297" max="11297" width="12" style="464" bestFit="1" customWidth="1"/>
    <col min="11298" max="11520" width="9" style="464"/>
    <col min="11521" max="11522" width="4.25" style="464" customWidth="1"/>
    <col min="11523" max="11523" width="25" style="464" customWidth="1"/>
    <col min="11524" max="11524" width="4.875" style="464" customWidth="1"/>
    <col min="11525" max="11525" width="41.625" style="464" customWidth="1"/>
    <col min="11526" max="11526" width="4.875" style="464" customWidth="1"/>
    <col min="11527" max="11527" width="19.625" style="464" customWidth="1"/>
    <col min="11528" max="11528" width="33.875" style="464" customWidth="1"/>
    <col min="11529" max="11543" width="4.875" style="464" customWidth="1"/>
    <col min="11544" max="11544" width="12.625" style="464" customWidth="1"/>
    <col min="11545" max="11552" width="4.875" style="464" customWidth="1"/>
    <col min="11553" max="11553" width="12" style="464" bestFit="1" customWidth="1"/>
    <col min="11554" max="11776" width="9" style="464"/>
    <col min="11777" max="11778" width="4.25" style="464" customWidth="1"/>
    <col min="11779" max="11779" width="25" style="464" customWidth="1"/>
    <col min="11780" max="11780" width="4.875" style="464" customWidth="1"/>
    <col min="11781" max="11781" width="41.625" style="464" customWidth="1"/>
    <col min="11782" max="11782" width="4.875" style="464" customWidth="1"/>
    <col min="11783" max="11783" width="19.625" style="464" customWidth="1"/>
    <col min="11784" max="11784" width="33.875" style="464" customWidth="1"/>
    <col min="11785" max="11799" width="4.875" style="464" customWidth="1"/>
    <col min="11800" max="11800" width="12.625" style="464" customWidth="1"/>
    <col min="11801" max="11808" width="4.875" style="464" customWidth="1"/>
    <col min="11809" max="11809" width="12" style="464" bestFit="1" customWidth="1"/>
    <col min="11810" max="12032" width="9" style="464"/>
    <col min="12033" max="12034" width="4.25" style="464" customWidth="1"/>
    <col min="12035" max="12035" width="25" style="464" customWidth="1"/>
    <col min="12036" max="12036" width="4.875" style="464" customWidth="1"/>
    <col min="12037" max="12037" width="41.625" style="464" customWidth="1"/>
    <col min="12038" max="12038" width="4.875" style="464" customWidth="1"/>
    <col min="12039" max="12039" width="19.625" style="464" customWidth="1"/>
    <col min="12040" max="12040" width="33.875" style="464" customWidth="1"/>
    <col min="12041" max="12055" width="4.875" style="464" customWidth="1"/>
    <col min="12056" max="12056" width="12.625" style="464" customWidth="1"/>
    <col min="12057" max="12064" width="4.875" style="464" customWidth="1"/>
    <col min="12065" max="12065" width="12" style="464" bestFit="1" customWidth="1"/>
    <col min="12066" max="12288" width="9" style="464"/>
    <col min="12289" max="12290" width="4.25" style="464" customWidth="1"/>
    <col min="12291" max="12291" width="25" style="464" customWidth="1"/>
    <col min="12292" max="12292" width="4.875" style="464" customWidth="1"/>
    <col min="12293" max="12293" width="41.625" style="464" customWidth="1"/>
    <col min="12294" max="12294" width="4.875" style="464" customWidth="1"/>
    <col min="12295" max="12295" width="19.625" style="464" customWidth="1"/>
    <col min="12296" max="12296" width="33.875" style="464" customWidth="1"/>
    <col min="12297" max="12311" width="4.875" style="464" customWidth="1"/>
    <col min="12312" max="12312" width="12.625" style="464" customWidth="1"/>
    <col min="12313" max="12320" width="4.875" style="464" customWidth="1"/>
    <col min="12321" max="12321" width="12" style="464" bestFit="1" customWidth="1"/>
    <col min="12322" max="12544" width="9" style="464"/>
    <col min="12545" max="12546" width="4.25" style="464" customWidth="1"/>
    <col min="12547" max="12547" width="25" style="464" customWidth="1"/>
    <col min="12548" max="12548" width="4.875" style="464" customWidth="1"/>
    <col min="12549" max="12549" width="41.625" style="464" customWidth="1"/>
    <col min="12550" max="12550" width="4.875" style="464" customWidth="1"/>
    <col min="12551" max="12551" width="19.625" style="464" customWidth="1"/>
    <col min="12552" max="12552" width="33.875" style="464" customWidth="1"/>
    <col min="12553" max="12567" width="4.875" style="464" customWidth="1"/>
    <col min="12568" max="12568" width="12.625" style="464" customWidth="1"/>
    <col min="12569" max="12576" width="4.875" style="464" customWidth="1"/>
    <col min="12577" max="12577" width="12" style="464" bestFit="1" customWidth="1"/>
    <col min="12578" max="12800" width="9" style="464"/>
    <col min="12801" max="12802" width="4.25" style="464" customWidth="1"/>
    <col min="12803" max="12803" width="25" style="464" customWidth="1"/>
    <col min="12804" max="12804" width="4.875" style="464" customWidth="1"/>
    <col min="12805" max="12805" width="41.625" style="464" customWidth="1"/>
    <col min="12806" max="12806" width="4.875" style="464" customWidth="1"/>
    <col min="12807" max="12807" width="19.625" style="464" customWidth="1"/>
    <col min="12808" max="12808" width="33.875" style="464" customWidth="1"/>
    <col min="12809" max="12823" width="4.875" style="464" customWidth="1"/>
    <col min="12824" max="12824" width="12.625" style="464" customWidth="1"/>
    <col min="12825" max="12832" width="4.875" style="464" customWidth="1"/>
    <col min="12833" max="12833" width="12" style="464" bestFit="1" customWidth="1"/>
    <col min="12834" max="13056" width="9" style="464"/>
    <col min="13057" max="13058" width="4.25" style="464" customWidth="1"/>
    <col min="13059" max="13059" width="25" style="464" customWidth="1"/>
    <col min="13060" max="13060" width="4.875" style="464" customWidth="1"/>
    <col min="13061" max="13061" width="41.625" style="464" customWidth="1"/>
    <col min="13062" max="13062" width="4.875" style="464" customWidth="1"/>
    <col min="13063" max="13063" width="19.625" style="464" customWidth="1"/>
    <col min="13064" max="13064" width="33.875" style="464" customWidth="1"/>
    <col min="13065" max="13079" width="4.875" style="464" customWidth="1"/>
    <col min="13080" max="13080" width="12.625" style="464" customWidth="1"/>
    <col min="13081" max="13088" width="4.875" style="464" customWidth="1"/>
    <col min="13089" max="13089" width="12" style="464" bestFit="1" customWidth="1"/>
    <col min="13090" max="13312" width="9" style="464"/>
    <col min="13313" max="13314" width="4.25" style="464" customWidth="1"/>
    <col min="13315" max="13315" width="25" style="464" customWidth="1"/>
    <col min="13316" max="13316" width="4.875" style="464" customWidth="1"/>
    <col min="13317" max="13317" width="41.625" style="464" customWidth="1"/>
    <col min="13318" max="13318" width="4.875" style="464" customWidth="1"/>
    <col min="13319" max="13319" width="19.625" style="464" customWidth="1"/>
    <col min="13320" max="13320" width="33.875" style="464" customWidth="1"/>
    <col min="13321" max="13335" width="4.875" style="464" customWidth="1"/>
    <col min="13336" max="13336" width="12.625" style="464" customWidth="1"/>
    <col min="13337" max="13344" width="4.875" style="464" customWidth="1"/>
    <col min="13345" max="13345" width="12" style="464" bestFit="1" customWidth="1"/>
    <col min="13346" max="13568" width="9" style="464"/>
    <col min="13569" max="13570" width="4.25" style="464" customWidth="1"/>
    <col min="13571" max="13571" width="25" style="464" customWidth="1"/>
    <col min="13572" max="13572" width="4.875" style="464" customWidth="1"/>
    <col min="13573" max="13573" width="41.625" style="464" customWidth="1"/>
    <col min="13574" max="13574" width="4.875" style="464" customWidth="1"/>
    <col min="13575" max="13575" width="19.625" style="464" customWidth="1"/>
    <col min="13576" max="13576" width="33.875" style="464" customWidth="1"/>
    <col min="13577" max="13591" width="4.875" style="464" customWidth="1"/>
    <col min="13592" max="13592" width="12.625" style="464" customWidth="1"/>
    <col min="13593" max="13600" width="4.875" style="464" customWidth="1"/>
    <col min="13601" max="13601" width="12" style="464" bestFit="1" customWidth="1"/>
    <col min="13602" max="13824" width="9" style="464"/>
    <col min="13825" max="13826" width="4.25" style="464" customWidth="1"/>
    <col min="13827" max="13827" width="25" style="464" customWidth="1"/>
    <col min="13828" max="13828" width="4.875" style="464" customWidth="1"/>
    <col min="13829" max="13829" width="41.625" style="464" customWidth="1"/>
    <col min="13830" max="13830" width="4.875" style="464" customWidth="1"/>
    <col min="13831" max="13831" width="19.625" style="464" customWidth="1"/>
    <col min="13832" max="13832" width="33.875" style="464" customWidth="1"/>
    <col min="13833" max="13847" width="4.875" style="464" customWidth="1"/>
    <col min="13848" max="13848" width="12.625" style="464" customWidth="1"/>
    <col min="13849" max="13856" width="4.875" style="464" customWidth="1"/>
    <col min="13857" max="13857" width="12" style="464" bestFit="1" customWidth="1"/>
    <col min="13858" max="14080" width="9" style="464"/>
    <col min="14081" max="14082" width="4.25" style="464" customWidth="1"/>
    <col min="14083" max="14083" width="25" style="464" customWidth="1"/>
    <col min="14084" max="14084" width="4.875" style="464" customWidth="1"/>
    <col min="14085" max="14085" width="41.625" style="464" customWidth="1"/>
    <col min="14086" max="14086" width="4.875" style="464" customWidth="1"/>
    <col min="14087" max="14087" width="19.625" style="464" customWidth="1"/>
    <col min="14088" max="14088" width="33.875" style="464" customWidth="1"/>
    <col min="14089" max="14103" width="4.875" style="464" customWidth="1"/>
    <col min="14104" max="14104" width="12.625" style="464" customWidth="1"/>
    <col min="14105" max="14112" width="4.875" style="464" customWidth="1"/>
    <col min="14113" max="14113" width="12" style="464" bestFit="1" customWidth="1"/>
    <col min="14114" max="14336" width="9" style="464"/>
    <col min="14337" max="14338" width="4.25" style="464" customWidth="1"/>
    <col min="14339" max="14339" width="25" style="464" customWidth="1"/>
    <col min="14340" max="14340" width="4.875" style="464" customWidth="1"/>
    <col min="14341" max="14341" width="41.625" style="464" customWidth="1"/>
    <col min="14342" max="14342" width="4.875" style="464" customWidth="1"/>
    <col min="14343" max="14343" width="19.625" style="464" customWidth="1"/>
    <col min="14344" max="14344" width="33.875" style="464" customWidth="1"/>
    <col min="14345" max="14359" width="4.875" style="464" customWidth="1"/>
    <col min="14360" max="14360" width="12.625" style="464" customWidth="1"/>
    <col min="14361" max="14368" width="4.875" style="464" customWidth="1"/>
    <col min="14369" max="14369" width="12" style="464" bestFit="1" customWidth="1"/>
    <col min="14370" max="14592" width="9" style="464"/>
    <col min="14593" max="14594" width="4.25" style="464" customWidth="1"/>
    <col min="14595" max="14595" width="25" style="464" customWidth="1"/>
    <col min="14596" max="14596" width="4.875" style="464" customWidth="1"/>
    <col min="14597" max="14597" width="41.625" style="464" customWidth="1"/>
    <col min="14598" max="14598" width="4.875" style="464" customWidth="1"/>
    <col min="14599" max="14599" width="19.625" style="464" customWidth="1"/>
    <col min="14600" max="14600" width="33.875" style="464" customWidth="1"/>
    <col min="14601" max="14615" width="4.875" style="464" customWidth="1"/>
    <col min="14616" max="14616" width="12.625" style="464" customWidth="1"/>
    <col min="14617" max="14624" width="4.875" style="464" customWidth="1"/>
    <col min="14625" max="14625" width="12" style="464" bestFit="1" customWidth="1"/>
    <col min="14626" max="14848" width="9" style="464"/>
    <col min="14849" max="14850" width="4.25" style="464" customWidth="1"/>
    <col min="14851" max="14851" width="25" style="464" customWidth="1"/>
    <col min="14852" max="14852" width="4.875" style="464" customWidth="1"/>
    <col min="14853" max="14853" width="41.625" style="464" customWidth="1"/>
    <col min="14854" max="14854" width="4.875" style="464" customWidth="1"/>
    <col min="14855" max="14855" width="19.625" style="464" customWidth="1"/>
    <col min="14856" max="14856" width="33.875" style="464" customWidth="1"/>
    <col min="14857" max="14871" width="4.875" style="464" customWidth="1"/>
    <col min="14872" max="14872" width="12.625" style="464" customWidth="1"/>
    <col min="14873" max="14880" width="4.875" style="464" customWidth="1"/>
    <col min="14881" max="14881" width="12" style="464" bestFit="1" customWidth="1"/>
    <col min="14882" max="15104" width="9" style="464"/>
    <col min="15105" max="15106" width="4.25" style="464" customWidth="1"/>
    <col min="15107" max="15107" width="25" style="464" customWidth="1"/>
    <col min="15108" max="15108" width="4.875" style="464" customWidth="1"/>
    <col min="15109" max="15109" width="41.625" style="464" customWidth="1"/>
    <col min="15110" max="15110" width="4.875" style="464" customWidth="1"/>
    <col min="15111" max="15111" width="19.625" style="464" customWidth="1"/>
    <col min="15112" max="15112" width="33.875" style="464" customWidth="1"/>
    <col min="15113" max="15127" width="4.875" style="464" customWidth="1"/>
    <col min="15128" max="15128" width="12.625" style="464" customWidth="1"/>
    <col min="15129" max="15136" width="4.875" style="464" customWidth="1"/>
    <col min="15137" max="15137" width="12" style="464" bestFit="1" customWidth="1"/>
    <col min="15138" max="15360" width="9" style="464"/>
    <col min="15361" max="15362" width="4.25" style="464" customWidth="1"/>
    <col min="15363" max="15363" width="25" style="464" customWidth="1"/>
    <col min="15364" max="15364" width="4.875" style="464" customWidth="1"/>
    <col min="15365" max="15365" width="41.625" style="464" customWidth="1"/>
    <col min="15366" max="15366" width="4.875" style="464" customWidth="1"/>
    <col min="15367" max="15367" width="19.625" style="464" customWidth="1"/>
    <col min="15368" max="15368" width="33.875" style="464" customWidth="1"/>
    <col min="15369" max="15383" width="4.875" style="464" customWidth="1"/>
    <col min="15384" max="15384" width="12.625" style="464" customWidth="1"/>
    <col min="15385" max="15392" width="4.875" style="464" customWidth="1"/>
    <col min="15393" max="15393" width="12" style="464" bestFit="1" customWidth="1"/>
    <col min="15394" max="15616" width="9" style="464"/>
    <col min="15617" max="15618" width="4.25" style="464" customWidth="1"/>
    <col min="15619" max="15619" width="25" style="464" customWidth="1"/>
    <col min="15620" max="15620" width="4.875" style="464" customWidth="1"/>
    <col min="15621" max="15621" width="41.625" style="464" customWidth="1"/>
    <col min="15622" max="15622" width="4.875" style="464" customWidth="1"/>
    <col min="15623" max="15623" width="19.625" style="464" customWidth="1"/>
    <col min="15624" max="15624" width="33.875" style="464" customWidth="1"/>
    <col min="15625" max="15639" width="4.875" style="464" customWidth="1"/>
    <col min="15640" max="15640" width="12.625" style="464" customWidth="1"/>
    <col min="15641" max="15648" width="4.875" style="464" customWidth="1"/>
    <col min="15649" max="15649" width="12" style="464" bestFit="1" customWidth="1"/>
    <col min="15650" max="15872" width="9" style="464"/>
    <col min="15873" max="15874" width="4.25" style="464" customWidth="1"/>
    <col min="15875" max="15875" width="25" style="464" customWidth="1"/>
    <col min="15876" max="15876" width="4.875" style="464" customWidth="1"/>
    <col min="15877" max="15877" width="41.625" style="464" customWidth="1"/>
    <col min="15878" max="15878" width="4.875" style="464" customWidth="1"/>
    <col min="15879" max="15879" width="19.625" style="464" customWidth="1"/>
    <col min="15880" max="15880" width="33.875" style="464" customWidth="1"/>
    <col min="15881" max="15895" width="4.875" style="464" customWidth="1"/>
    <col min="15896" max="15896" width="12.625" style="464" customWidth="1"/>
    <col min="15897" max="15904" width="4.875" style="464" customWidth="1"/>
    <col min="15905" max="15905" width="12" style="464" bestFit="1" customWidth="1"/>
    <col min="15906" max="16128" width="9" style="464"/>
    <col min="16129" max="16130" width="4.25" style="464" customWidth="1"/>
    <col min="16131" max="16131" width="25" style="464" customWidth="1"/>
    <col min="16132" max="16132" width="4.875" style="464" customWidth="1"/>
    <col min="16133" max="16133" width="41.625" style="464" customWidth="1"/>
    <col min="16134" max="16134" width="4.875" style="464" customWidth="1"/>
    <col min="16135" max="16135" width="19.625" style="464" customWidth="1"/>
    <col min="16136" max="16136" width="33.875" style="464" customWidth="1"/>
    <col min="16137" max="16151" width="4.875" style="464" customWidth="1"/>
    <col min="16152" max="16152" width="12.625" style="464" customWidth="1"/>
    <col min="16153" max="16160" width="4.875" style="464" customWidth="1"/>
    <col min="16161" max="16161" width="12" style="464" bestFit="1" customWidth="1"/>
    <col min="16162" max="16384" width="9" style="464"/>
  </cols>
  <sheetData>
    <row r="2" spans="1:33" ht="20.25" customHeight="1">
      <c r="A2" s="463" t="s">
        <v>1250</v>
      </c>
      <c r="B2" s="463"/>
    </row>
    <row r="3" spans="1:33" ht="20.25" customHeight="1">
      <c r="A3" s="1003" t="s">
        <v>1251</v>
      </c>
      <c r="B3" s="1003"/>
      <c r="C3" s="1003"/>
      <c r="D3" s="1003"/>
      <c r="E3" s="1003"/>
      <c r="F3" s="1003"/>
      <c r="G3" s="1003"/>
      <c r="H3" s="1003"/>
      <c r="I3" s="1003"/>
      <c r="J3" s="1003"/>
      <c r="K3" s="1003"/>
      <c r="L3" s="1003"/>
      <c r="M3" s="1003"/>
      <c r="N3" s="1003"/>
      <c r="O3" s="1003"/>
      <c r="P3" s="1003"/>
      <c r="Q3" s="1003"/>
      <c r="R3" s="1003"/>
      <c r="S3" s="1003"/>
      <c r="T3" s="1003"/>
      <c r="U3" s="1003"/>
      <c r="V3" s="1003"/>
      <c r="W3" s="1003"/>
      <c r="X3" s="1003"/>
      <c r="Y3" s="1003"/>
      <c r="Z3" s="1003"/>
      <c r="AA3" s="1003"/>
      <c r="AB3" s="1003"/>
      <c r="AC3" s="1003"/>
      <c r="AD3" s="1003"/>
      <c r="AE3" s="1003"/>
      <c r="AF3" s="1003"/>
    </row>
    <row r="4" spans="1:33" ht="20.25" customHeight="1"/>
    <row r="5" spans="1:33" ht="30" customHeight="1">
      <c r="J5" s="466"/>
      <c r="K5" s="466"/>
      <c r="L5" s="466"/>
      <c r="M5" s="466"/>
      <c r="N5" s="466"/>
      <c r="O5" s="466"/>
      <c r="P5" s="466"/>
      <c r="Q5" s="466"/>
      <c r="R5" s="466"/>
      <c r="S5" s="1004" t="s">
        <v>82</v>
      </c>
      <c r="T5" s="1005"/>
      <c r="U5" s="1005"/>
      <c r="V5" s="1006"/>
      <c r="W5" s="467"/>
      <c r="X5" s="468"/>
      <c r="Y5" s="468"/>
      <c r="Z5" s="468"/>
      <c r="AA5" s="468"/>
      <c r="AB5" s="468"/>
      <c r="AC5" s="468"/>
      <c r="AD5" s="468"/>
      <c r="AE5" s="468"/>
      <c r="AF5" s="469"/>
    </row>
    <row r="6" spans="1:33" ht="20.25" customHeight="1"/>
    <row r="7" spans="1:33" ht="18" customHeight="1">
      <c r="A7" s="1004" t="s">
        <v>57</v>
      </c>
      <c r="B7" s="1005"/>
      <c r="C7" s="1006"/>
      <c r="D7" s="1004" t="s">
        <v>58</v>
      </c>
      <c r="E7" s="1006"/>
      <c r="F7" s="1007" t="s">
        <v>59</v>
      </c>
      <c r="G7" s="1008"/>
      <c r="H7" s="1004" t="s">
        <v>60</v>
      </c>
      <c r="I7" s="1005"/>
      <c r="J7" s="1005"/>
      <c r="K7" s="1005"/>
      <c r="L7" s="1005"/>
      <c r="M7" s="1005"/>
      <c r="N7" s="1005"/>
      <c r="O7" s="1005"/>
      <c r="P7" s="1005"/>
      <c r="Q7" s="1005"/>
      <c r="R7" s="1005"/>
      <c r="S7" s="1005"/>
      <c r="T7" s="1005"/>
      <c r="U7" s="1005"/>
      <c r="V7" s="1005"/>
      <c r="W7" s="1005"/>
      <c r="X7" s="1006"/>
      <c r="Y7" s="1004" t="s">
        <v>1252</v>
      </c>
      <c r="Z7" s="1005"/>
      <c r="AA7" s="1005"/>
      <c r="AB7" s="1006"/>
      <c r="AC7" s="1004" t="s">
        <v>61</v>
      </c>
      <c r="AD7" s="1005"/>
      <c r="AE7" s="1005"/>
      <c r="AF7" s="1006"/>
    </row>
    <row r="8" spans="1:33" ht="18.75" customHeight="1">
      <c r="A8" s="993" t="s">
        <v>62</v>
      </c>
      <c r="B8" s="994"/>
      <c r="C8" s="995"/>
      <c r="D8" s="470"/>
      <c r="E8" s="471"/>
      <c r="F8" s="472"/>
      <c r="G8" s="473"/>
      <c r="H8" s="999" t="s">
        <v>63</v>
      </c>
      <c r="I8" s="474" t="s">
        <v>12</v>
      </c>
      <c r="J8" s="475" t="s">
        <v>64</v>
      </c>
      <c r="K8" s="476"/>
      <c r="L8" s="476"/>
      <c r="M8" s="474" t="s">
        <v>12</v>
      </c>
      <c r="N8" s="475" t="s">
        <v>65</v>
      </c>
      <c r="O8" s="476"/>
      <c r="P8" s="476"/>
      <c r="Q8" s="474" t="s">
        <v>12</v>
      </c>
      <c r="R8" s="475" t="s">
        <v>66</v>
      </c>
      <c r="S8" s="476"/>
      <c r="T8" s="476"/>
      <c r="U8" s="474" t="s">
        <v>12</v>
      </c>
      <c r="V8" s="475" t="s">
        <v>67</v>
      </c>
      <c r="W8" s="476"/>
      <c r="X8" s="477"/>
      <c r="Y8" s="1009"/>
      <c r="Z8" s="1010"/>
      <c r="AA8" s="1010"/>
      <c r="AB8" s="1011"/>
      <c r="AC8" s="1009"/>
      <c r="AD8" s="1010"/>
      <c r="AE8" s="1010"/>
      <c r="AF8" s="1011"/>
    </row>
    <row r="9" spans="1:33" ht="18.75" customHeight="1">
      <c r="A9" s="996"/>
      <c r="B9" s="997"/>
      <c r="C9" s="998"/>
      <c r="D9" s="478"/>
      <c r="E9" s="479"/>
      <c r="F9" s="480"/>
      <c r="G9" s="481"/>
      <c r="H9" s="1000"/>
      <c r="I9" s="482" t="s">
        <v>12</v>
      </c>
      <c r="J9" s="483" t="s">
        <v>68</v>
      </c>
      <c r="K9" s="484"/>
      <c r="L9" s="484"/>
      <c r="M9" s="485" t="s">
        <v>12</v>
      </c>
      <c r="N9" s="483" t="s">
        <v>69</v>
      </c>
      <c r="O9" s="484"/>
      <c r="P9" s="484"/>
      <c r="Q9" s="485" t="s">
        <v>12</v>
      </c>
      <c r="R9" s="483" t="s">
        <v>70</v>
      </c>
      <c r="S9" s="484"/>
      <c r="T9" s="484"/>
      <c r="U9" s="485" t="s">
        <v>12</v>
      </c>
      <c r="V9" s="483" t="s">
        <v>71</v>
      </c>
      <c r="W9" s="484"/>
      <c r="X9" s="486"/>
      <c r="Y9" s="1012"/>
      <c r="Z9" s="1013"/>
      <c r="AA9" s="1013"/>
      <c r="AB9" s="1014"/>
      <c r="AC9" s="1012"/>
      <c r="AD9" s="1013"/>
      <c r="AE9" s="1013"/>
      <c r="AF9" s="1014"/>
    </row>
    <row r="10" spans="1:33" ht="18.75" customHeight="1">
      <c r="A10" s="487"/>
      <c r="B10" s="488"/>
      <c r="C10" s="489"/>
      <c r="D10" s="490"/>
      <c r="E10" s="477"/>
      <c r="F10" s="490"/>
      <c r="G10" s="491"/>
      <c r="H10" s="492" t="s">
        <v>74</v>
      </c>
      <c r="I10" s="493" t="s">
        <v>12</v>
      </c>
      <c r="J10" s="494" t="s">
        <v>1253</v>
      </c>
      <c r="K10" s="494"/>
      <c r="L10" s="495"/>
      <c r="M10" s="496" t="s">
        <v>12</v>
      </c>
      <c r="N10" s="494" t="s">
        <v>1254</v>
      </c>
      <c r="O10" s="494"/>
      <c r="P10" s="495"/>
      <c r="Q10" s="496" t="s">
        <v>12</v>
      </c>
      <c r="R10" s="497" t="s">
        <v>1255</v>
      </c>
      <c r="S10" s="497"/>
      <c r="T10" s="497"/>
      <c r="U10" s="497"/>
      <c r="V10" s="497"/>
      <c r="W10" s="497"/>
      <c r="X10" s="498"/>
      <c r="Y10" s="499" t="s">
        <v>12</v>
      </c>
      <c r="Z10" s="475" t="s">
        <v>72</v>
      </c>
      <c r="AA10" s="475"/>
      <c r="AB10" s="500"/>
      <c r="AC10" s="499" t="s">
        <v>12</v>
      </c>
      <c r="AD10" s="475" t="s">
        <v>72</v>
      </c>
      <c r="AE10" s="475"/>
      <c r="AF10" s="500"/>
      <c r="AG10" s="501"/>
    </row>
    <row r="11" spans="1:33" ht="19.5" customHeight="1">
      <c r="A11" s="502"/>
      <c r="B11" s="503"/>
      <c r="C11" s="504"/>
      <c r="D11" s="505"/>
      <c r="E11" s="506"/>
      <c r="F11" s="507"/>
      <c r="G11" s="508"/>
      <c r="H11" s="509" t="s">
        <v>1256</v>
      </c>
      <c r="I11" s="510" t="s">
        <v>12</v>
      </c>
      <c r="J11" s="511" t="s">
        <v>1257</v>
      </c>
      <c r="K11" s="512"/>
      <c r="L11" s="513"/>
      <c r="M11" s="514" t="s">
        <v>12</v>
      </c>
      <c r="N11" s="511" t="s">
        <v>1258</v>
      </c>
      <c r="O11" s="514"/>
      <c r="P11" s="511"/>
      <c r="Q11" s="515"/>
      <c r="R11" s="515"/>
      <c r="S11" s="515"/>
      <c r="T11" s="515"/>
      <c r="U11" s="515"/>
      <c r="V11" s="515"/>
      <c r="W11" s="515"/>
      <c r="X11" s="516"/>
      <c r="Y11" s="474" t="s">
        <v>12</v>
      </c>
      <c r="Z11" s="517" t="s">
        <v>73</v>
      </c>
      <c r="AA11" s="518"/>
      <c r="AB11" s="519"/>
      <c r="AC11" s="474" t="s">
        <v>12</v>
      </c>
      <c r="AD11" s="517" t="s">
        <v>73</v>
      </c>
      <c r="AE11" s="518"/>
      <c r="AF11" s="519"/>
    </row>
    <row r="12" spans="1:33" ht="19.5" customHeight="1">
      <c r="A12" s="502"/>
      <c r="B12" s="503"/>
      <c r="C12" s="504"/>
      <c r="D12" s="505"/>
      <c r="E12" s="506"/>
      <c r="F12" s="507"/>
      <c r="G12" s="508"/>
      <c r="H12" s="520" t="s">
        <v>1259</v>
      </c>
      <c r="I12" s="521" t="s">
        <v>12</v>
      </c>
      <c r="J12" s="522" t="s">
        <v>1257</v>
      </c>
      <c r="K12" s="523"/>
      <c r="L12" s="524"/>
      <c r="M12" s="525" t="s">
        <v>12</v>
      </c>
      <c r="N12" s="522" t="s">
        <v>1258</v>
      </c>
      <c r="O12" s="525"/>
      <c r="P12" s="522"/>
      <c r="Q12" s="526"/>
      <c r="R12" s="526"/>
      <c r="S12" s="526"/>
      <c r="T12" s="526"/>
      <c r="U12" s="526"/>
      <c r="V12" s="526"/>
      <c r="W12" s="526"/>
      <c r="X12" s="527"/>
      <c r="Y12" s="528"/>
      <c r="Z12" s="518"/>
      <c r="AA12" s="518"/>
      <c r="AB12" s="519"/>
      <c r="AC12" s="528"/>
      <c r="AD12" s="518"/>
      <c r="AE12" s="518"/>
      <c r="AF12" s="519"/>
    </row>
    <row r="13" spans="1:33" ht="18.75" customHeight="1">
      <c r="A13" s="502"/>
      <c r="B13" s="503"/>
      <c r="C13" s="529"/>
      <c r="D13" s="507"/>
      <c r="E13" s="506"/>
      <c r="F13" s="507"/>
      <c r="G13" s="530"/>
      <c r="H13" s="1001" t="s">
        <v>1260</v>
      </c>
      <c r="I13" s="1017" t="s">
        <v>12</v>
      </c>
      <c r="J13" s="1020" t="s">
        <v>1253</v>
      </c>
      <c r="K13" s="1020"/>
      <c r="L13" s="1023" t="s">
        <v>12</v>
      </c>
      <c r="M13" s="1020" t="s">
        <v>1261</v>
      </c>
      <c r="N13" s="1020"/>
      <c r="O13" s="531"/>
      <c r="P13" s="531"/>
      <c r="Q13" s="531"/>
      <c r="R13" s="531"/>
      <c r="S13" s="531"/>
      <c r="T13" s="531"/>
      <c r="U13" s="531"/>
      <c r="V13" s="531"/>
      <c r="W13" s="531"/>
      <c r="X13" s="532"/>
      <c r="Y13" s="528"/>
      <c r="Z13" s="518"/>
      <c r="AA13" s="518"/>
      <c r="AB13" s="519"/>
      <c r="AC13" s="528"/>
      <c r="AD13" s="518"/>
      <c r="AE13" s="518"/>
      <c r="AF13" s="519"/>
    </row>
    <row r="14" spans="1:33" ht="18.75" customHeight="1">
      <c r="A14" s="502"/>
      <c r="B14" s="503"/>
      <c r="C14" s="529"/>
      <c r="D14" s="507"/>
      <c r="E14" s="506"/>
      <c r="F14" s="507"/>
      <c r="G14" s="530"/>
      <c r="H14" s="1015"/>
      <c r="I14" s="1018"/>
      <c r="J14" s="1021"/>
      <c r="K14" s="1021"/>
      <c r="L14" s="1024"/>
      <c r="M14" s="1021"/>
      <c r="N14" s="1021"/>
      <c r="X14" s="534"/>
      <c r="Y14" s="528"/>
      <c r="Z14" s="518"/>
      <c r="AA14" s="518"/>
      <c r="AB14" s="519"/>
      <c r="AC14" s="528"/>
      <c r="AD14" s="518"/>
      <c r="AE14" s="518"/>
      <c r="AF14" s="519"/>
    </row>
    <row r="15" spans="1:33" ht="18.75" customHeight="1">
      <c r="A15" s="502"/>
      <c r="B15" s="503"/>
      <c r="C15" s="529"/>
      <c r="D15" s="507"/>
      <c r="E15" s="506"/>
      <c r="F15" s="507"/>
      <c r="G15" s="530"/>
      <c r="H15" s="1016"/>
      <c r="I15" s="1019"/>
      <c r="J15" s="1022"/>
      <c r="K15" s="1022"/>
      <c r="L15" s="1025"/>
      <c r="M15" s="1022"/>
      <c r="N15" s="1022"/>
      <c r="O15" s="535"/>
      <c r="P15" s="535"/>
      <c r="Q15" s="535"/>
      <c r="R15" s="535"/>
      <c r="S15" s="535"/>
      <c r="T15" s="535"/>
      <c r="U15" s="535"/>
      <c r="V15" s="535"/>
      <c r="W15" s="535"/>
      <c r="X15" s="536"/>
      <c r="Y15" s="528"/>
      <c r="Z15" s="518"/>
      <c r="AA15" s="518"/>
      <c r="AB15" s="519"/>
      <c r="AC15" s="528"/>
      <c r="AD15" s="518"/>
      <c r="AE15" s="518"/>
      <c r="AF15" s="519"/>
    </row>
    <row r="16" spans="1:33" ht="18.75" customHeight="1">
      <c r="A16" s="502"/>
      <c r="B16" s="503"/>
      <c r="C16" s="529"/>
      <c r="D16" s="507"/>
      <c r="E16" s="506"/>
      <c r="F16" s="507"/>
      <c r="G16" s="530"/>
      <c r="H16" s="537" t="s">
        <v>76</v>
      </c>
      <c r="I16" s="521" t="s">
        <v>12</v>
      </c>
      <c r="J16" s="522" t="s">
        <v>1262</v>
      </c>
      <c r="K16" s="523"/>
      <c r="L16" s="524"/>
      <c r="M16" s="525" t="s">
        <v>12</v>
      </c>
      <c r="N16" s="522" t="s">
        <v>1263</v>
      </c>
      <c r="O16" s="526"/>
      <c r="P16" s="526"/>
      <c r="Q16" s="526"/>
      <c r="R16" s="526"/>
      <c r="S16" s="526"/>
      <c r="T16" s="526"/>
      <c r="U16" s="526"/>
      <c r="V16" s="526"/>
      <c r="W16" s="526"/>
      <c r="X16" s="527"/>
      <c r="Y16" s="528"/>
      <c r="Z16" s="518"/>
      <c r="AA16" s="518"/>
      <c r="AB16" s="519"/>
      <c r="AC16" s="528"/>
      <c r="AD16" s="518"/>
      <c r="AE16" s="518"/>
      <c r="AF16" s="519"/>
    </row>
    <row r="17" spans="1:33" ht="18.75" customHeight="1">
      <c r="A17" s="538" t="s">
        <v>12</v>
      </c>
      <c r="B17" s="503">
        <v>72</v>
      </c>
      <c r="C17" s="529" t="s">
        <v>1264</v>
      </c>
      <c r="D17" s="538" t="s">
        <v>12</v>
      </c>
      <c r="E17" s="506" t="s">
        <v>77</v>
      </c>
      <c r="F17" s="507"/>
      <c r="G17" s="530"/>
      <c r="H17" s="539" t="s">
        <v>1265</v>
      </c>
      <c r="I17" s="521" t="s">
        <v>12</v>
      </c>
      <c r="J17" s="522" t="s">
        <v>1253</v>
      </c>
      <c r="K17" s="522"/>
      <c r="L17" s="525" t="s">
        <v>12</v>
      </c>
      <c r="M17" s="522" t="s">
        <v>1266</v>
      </c>
      <c r="N17" s="522"/>
      <c r="O17" s="525" t="s">
        <v>12</v>
      </c>
      <c r="P17" s="522" t="s">
        <v>1267</v>
      </c>
      <c r="Q17" s="540"/>
      <c r="R17" s="540"/>
      <c r="S17" s="540"/>
      <c r="T17" s="540"/>
      <c r="U17" s="540"/>
      <c r="V17" s="540"/>
      <c r="W17" s="540"/>
      <c r="X17" s="541"/>
      <c r="Y17" s="528"/>
      <c r="Z17" s="518"/>
      <c r="AA17" s="518"/>
      <c r="AB17" s="519"/>
      <c r="AC17" s="528"/>
      <c r="AD17" s="518"/>
      <c r="AE17" s="518"/>
      <c r="AF17" s="519"/>
    </row>
    <row r="18" spans="1:33" ht="18.75" customHeight="1">
      <c r="A18" s="502"/>
      <c r="B18" s="503"/>
      <c r="C18" s="529"/>
      <c r="D18" s="538" t="s">
        <v>12</v>
      </c>
      <c r="E18" s="506" t="s">
        <v>78</v>
      </c>
      <c r="F18" s="507"/>
      <c r="G18" s="530"/>
      <c r="H18" s="539" t="s">
        <v>1268</v>
      </c>
      <c r="I18" s="521" t="s">
        <v>12</v>
      </c>
      <c r="J18" s="522" t="s">
        <v>1253</v>
      </c>
      <c r="K18" s="522"/>
      <c r="L18" s="525" t="s">
        <v>12</v>
      </c>
      <c r="M18" s="522" t="s">
        <v>1269</v>
      </c>
      <c r="N18" s="522"/>
      <c r="O18" s="525" t="s">
        <v>12</v>
      </c>
      <c r="P18" s="522" t="s">
        <v>1270</v>
      </c>
      <c r="Q18" s="540"/>
      <c r="R18" s="540"/>
      <c r="S18" s="540"/>
      <c r="T18" s="540"/>
      <c r="U18" s="540"/>
      <c r="V18" s="540"/>
      <c r="W18" s="540"/>
      <c r="X18" s="541"/>
      <c r="Y18" s="528"/>
      <c r="Z18" s="518"/>
      <c r="AA18" s="518"/>
      <c r="AB18" s="519"/>
      <c r="AC18" s="528"/>
      <c r="AD18" s="518"/>
      <c r="AE18" s="518"/>
      <c r="AF18" s="519"/>
    </row>
    <row r="19" spans="1:33" ht="18.75" customHeight="1">
      <c r="A19" s="502"/>
      <c r="B19" s="503"/>
      <c r="C19" s="529"/>
      <c r="D19" s="538" t="s">
        <v>12</v>
      </c>
      <c r="E19" s="506" t="s">
        <v>79</v>
      </c>
      <c r="F19" s="507"/>
      <c r="G19" s="530"/>
      <c r="H19" s="539" t="s">
        <v>1271</v>
      </c>
      <c r="I19" s="542" t="s">
        <v>12</v>
      </c>
      <c r="J19" s="522" t="s">
        <v>1253</v>
      </c>
      <c r="K19" s="523"/>
      <c r="L19" s="543" t="s">
        <v>12</v>
      </c>
      <c r="M19" s="522" t="s">
        <v>1261</v>
      </c>
      <c r="N19" s="540"/>
      <c r="O19" s="540"/>
      <c r="P19" s="540"/>
      <c r="Q19" s="540"/>
      <c r="R19" s="540"/>
      <c r="S19" s="540"/>
      <c r="T19" s="540"/>
      <c r="U19" s="540"/>
      <c r="V19" s="540"/>
      <c r="W19" s="540"/>
      <c r="X19" s="541"/>
      <c r="Y19" s="528"/>
      <c r="Z19" s="518"/>
      <c r="AA19" s="518"/>
      <c r="AB19" s="519"/>
      <c r="AC19" s="528"/>
      <c r="AD19" s="518"/>
      <c r="AE19" s="518"/>
      <c r="AF19" s="519"/>
    </row>
    <row r="20" spans="1:33" ht="18.75" customHeight="1">
      <c r="A20" s="502"/>
      <c r="B20" s="503"/>
      <c r="C20" s="529"/>
      <c r="D20" s="538"/>
      <c r="E20" s="506"/>
      <c r="F20" s="507"/>
      <c r="G20" s="530"/>
      <c r="H20" s="544" t="s">
        <v>1272</v>
      </c>
      <c r="I20" s="542" t="s">
        <v>12</v>
      </c>
      <c r="J20" s="522" t="s">
        <v>1253</v>
      </c>
      <c r="K20" s="523"/>
      <c r="L20" s="525" t="s">
        <v>12</v>
      </c>
      <c r="M20" s="522" t="s">
        <v>1261</v>
      </c>
      <c r="N20" s="540"/>
      <c r="O20" s="540"/>
      <c r="P20" s="540"/>
      <c r="Q20" s="540"/>
      <c r="R20" s="540"/>
      <c r="S20" s="540"/>
      <c r="T20" s="540"/>
      <c r="U20" s="540"/>
      <c r="V20" s="540"/>
      <c r="W20" s="540"/>
      <c r="X20" s="541"/>
      <c r="Y20" s="528"/>
      <c r="Z20" s="518"/>
      <c r="AA20" s="518"/>
      <c r="AB20" s="519"/>
      <c r="AC20" s="528"/>
      <c r="AD20" s="518"/>
      <c r="AE20" s="518"/>
      <c r="AF20" s="519"/>
    </row>
    <row r="21" spans="1:33" ht="18.75" customHeight="1">
      <c r="A21" s="502"/>
      <c r="B21" s="503"/>
      <c r="C21" s="529"/>
      <c r="D21" s="538"/>
      <c r="E21" s="506"/>
      <c r="F21" s="507"/>
      <c r="G21" s="530"/>
      <c r="H21" s="537" t="s">
        <v>1273</v>
      </c>
      <c r="I21" s="542" t="s">
        <v>12</v>
      </c>
      <c r="J21" s="522" t="s">
        <v>1253</v>
      </c>
      <c r="K21" s="523"/>
      <c r="L21" s="474" t="s">
        <v>12</v>
      </c>
      <c r="M21" s="522" t="s">
        <v>1261</v>
      </c>
      <c r="N21" s="540"/>
      <c r="O21" s="540"/>
      <c r="P21" s="540"/>
      <c r="Q21" s="540"/>
      <c r="R21" s="540"/>
      <c r="S21" s="540"/>
      <c r="T21" s="540"/>
      <c r="U21" s="540"/>
      <c r="V21" s="540"/>
      <c r="W21" s="540"/>
      <c r="X21" s="541"/>
      <c r="Y21" s="528"/>
      <c r="Z21" s="518"/>
      <c r="AA21" s="518"/>
      <c r="AB21" s="519"/>
      <c r="AC21" s="528"/>
      <c r="AD21" s="518"/>
      <c r="AE21" s="518"/>
      <c r="AF21" s="519"/>
    </row>
    <row r="22" spans="1:33" ht="18.75" customHeight="1">
      <c r="A22" s="538"/>
      <c r="B22" s="503"/>
      <c r="C22" s="529"/>
      <c r="D22" s="538"/>
      <c r="E22" s="506"/>
      <c r="F22" s="507"/>
      <c r="G22" s="530"/>
      <c r="H22" s="517" t="s">
        <v>1274</v>
      </c>
      <c r="I22" s="521" t="s">
        <v>12</v>
      </c>
      <c r="J22" s="522" t="s">
        <v>1253</v>
      </c>
      <c r="K22" s="523"/>
      <c r="L22" s="525" t="s">
        <v>12</v>
      </c>
      <c r="M22" s="522" t="s">
        <v>1261</v>
      </c>
      <c r="N22" s="540"/>
      <c r="O22" s="540"/>
      <c r="P22" s="540"/>
      <c r="Q22" s="540"/>
      <c r="R22" s="540"/>
      <c r="S22" s="540"/>
      <c r="T22" s="540"/>
      <c r="U22" s="540"/>
      <c r="V22" s="540"/>
      <c r="W22" s="540"/>
      <c r="X22" s="541"/>
      <c r="Y22" s="528"/>
      <c r="Z22" s="518"/>
      <c r="AA22" s="518"/>
      <c r="AB22" s="519"/>
      <c r="AC22" s="528"/>
      <c r="AD22" s="518"/>
      <c r="AE22" s="518"/>
      <c r="AF22" s="519"/>
    </row>
    <row r="23" spans="1:33" ht="18.75" customHeight="1">
      <c r="A23" s="502"/>
      <c r="B23" s="503"/>
      <c r="C23" s="529"/>
      <c r="D23" s="538"/>
      <c r="E23" s="506"/>
      <c r="F23" s="507"/>
      <c r="G23" s="530"/>
      <c r="H23" s="539" t="s">
        <v>1275</v>
      </c>
      <c r="I23" s="521" t="s">
        <v>12</v>
      </c>
      <c r="J23" s="522" t="s">
        <v>1253</v>
      </c>
      <c r="K23" s="523"/>
      <c r="L23" s="525" t="s">
        <v>12</v>
      </c>
      <c r="M23" s="522" t="s">
        <v>1261</v>
      </c>
      <c r="N23" s="540"/>
      <c r="O23" s="540"/>
      <c r="P23" s="540"/>
      <c r="Q23" s="540"/>
      <c r="R23" s="540"/>
      <c r="S23" s="540"/>
      <c r="T23" s="540"/>
      <c r="U23" s="540"/>
      <c r="V23" s="540"/>
      <c r="W23" s="540"/>
      <c r="X23" s="541"/>
      <c r="Y23" s="528"/>
      <c r="Z23" s="518"/>
      <c r="AA23" s="518"/>
      <c r="AB23" s="519"/>
      <c r="AC23" s="528"/>
      <c r="AD23" s="518"/>
      <c r="AE23" s="518"/>
      <c r="AF23" s="519"/>
    </row>
    <row r="24" spans="1:33" ht="18.75" customHeight="1">
      <c r="A24" s="502"/>
      <c r="B24" s="503"/>
      <c r="C24" s="529"/>
      <c r="D24" s="538"/>
      <c r="E24" s="506"/>
      <c r="F24" s="507"/>
      <c r="G24" s="530"/>
      <c r="H24" s="539" t="s">
        <v>1276</v>
      </c>
      <c r="I24" s="521" t="s">
        <v>12</v>
      </c>
      <c r="J24" s="522" t="s">
        <v>1253</v>
      </c>
      <c r="K24" s="523"/>
      <c r="L24" s="525" t="s">
        <v>12</v>
      </c>
      <c r="M24" s="522" t="s">
        <v>1261</v>
      </c>
      <c r="N24" s="540"/>
      <c r="O24" s="540"/>
      <c r="P24" s="540"/>
      <c r="Q24" s="540"/>
      <c r="R24" s="540"/>
      <c r="S24" s="540"/>
      <c r="T24" s="540"/>
      <c r="U24" s="540"/>
      <c r="V24" s="540"/>
      <c r="W24" s="540"/>
      <c r="X24" s="541"/>
      <c r="Y24" s="528"/>
      <c r="Z24" s="518"/>
      <c r="AA24" s="518"/>
      <c r="AB24" s="519"/>
      <c r="AC24" s="528"/>
      <c r="AD24" s="518"/>
      <c r="AE24" s="518"/>
      <c r="AF24" s="519"/>
    </row>
    <row r="25" spans="1:33" ht="18.75" customHeight="1">
      <c r="A25" s="502"/>
      <c r="B25" s="503"/>
      <c r="C25" s="529"/>
      <c r="D25" s="507"/>
      <c r="E25" s="506"/>
      <c r="F25" s="507"/>
      <c r="G25" s="530"/>
      <c r="H25" s="537" t="s">
        <v>1277</v>
      </c>
      <c r="I25" s="525" t="s">
        <v>12</v>
      </c>
      <c r="J25" s="522" t="s">
        <v>1253</v>
      </c>
      <c r="K25" s="522"/>
      <c r="L25" s="525" t="s">
        <v>12</v>
      </c>
      <c r="M25" s="522" t="s">
        <v>1278</v>
      </c>
      <c r="N25" s="522"/>
      <c r="O25" s="525" t="s">
        <v>12</v>
      </c>
      <c r="P25" s="522" t="s">
        <v>1279</v>
      </c>
      <c r="Q25" s="522"/>
      <c r="R25" s="525" t="s">
        <v>12</v>
      </c>
      <c r="S25" s="522" t="s">
        <v>1280</v>
      </c>
      <c r="T25" s="540"/>
      <c r="U25" s="540"/>
      <c r="V25" s="540"/>
      <c r="W25" s="540"/>
      <c r="X25" s="541"/>
      <c r="Y25" s="528"/>
      <c r="Z25" s="518"/>
      <c r="AA25" s="518"/>
      <c r="AB25" s="519"/>
      <c r="AC25" s="528"/>
      <c r="AD25" s="518"/>
      <c r="AE25" s="518"/>
      <c r="AF25" s="519"/>
    </row>
    <row r="26" spans="1:33" ht="18.75" customHeight="1">
      <c r="A26" s="502"/>
      <c r="B26" s="503"/>
      <c r="C26" s="529"/>
      <c r="D26" s="507"/>
      <c r="E26" s="506"/>
      <c r="F26" s="507"/>
      <c r="G26" s="530"/>
      <c r="H26" s="1001" t="s">
        <v>1281</v>
      </c>
      <c r="I26" s="542" t="s">
        <v>12</v>
      </c>
      <c r="J26" s="545" t="s">
        <v>1253</v>
      </c>
      <c r="K26" s="545"/>
      <c r="L26" s="543"/>
      <c r="M26" s="543" t="s">
        <v>12</v>
      </c>
      <c r="N26" s="545" t="s">
        <v>1282</v>
      </c>
      <c r="O26" s="546"/>
      <c r="P26" s="543"/>
      <c r="Q26" s="543" t="s">
        <v>12</v>
      </c>
      <c r="R26" s="517" t="s">
        <v>1283</v>
      </c>
      <c r="S26" s="543"/>
      <c r="T26" s="543"/>
      <c r="U26" s="543"/>
      <c r="V26" s="517"/>
      <c r="W26" s="547"/>
      <c r="X26" s="548"/>
      <c r="Y26" s="518"/>
      <c r="Z26" s="518"/>
      <c r="AA26" s="518"/>
      <c r="AB26" s="519"/>
      <c r="AC26" s="528"/>
      <c r="AD26" s="518"/>
      <c r="AE26" s="518"/>
      <c r="AF26" s="519"/>
    </row>
    <row r="27" spans="1:33" ht="18.75" customHeight="1">
      <c r="A27" s="549"/>
      <c r="B27" s="550"/>
      <c r="C27" s="551"/>
      <c r="D27" s="480"/>
      <c r="E27" s="486"/>
      <c r="F27" s="552"/>
      <c r="G27" s="553"/>
      <c r="H27" s="1002"/>
      <c r="I27" s="482" t="s">
        <v>12</v>
      </c>
      <c r="J27" s="483" t="s">
        <v>1284</v>
      </c>
      <c r="K27" s="483"/>
      <c r="L27" s="485"/>
      <c r="M27" s="485" t="s">
        <v>12</v>
      </c>
      <c r="N27" s="483" t="s">
        <v>1285</v>
      </c>
      <c r="O27" s="554"/>
      <c r="P27" s="485"/>
      <c r="Q27" s="485" t="s">
        <v>12</v>
      </c>
      <c r="R27" s="483" t="s">
        <v>1286</v>
      </c>
      <c r="S27" s="485"/>
      <c r="T27" s="483"/>
      <c r="U27" s="485" t="s">
        <v>12</v>
      </c>
      <c r="V27" s="483" t="s">
        <v>1287</v>
      </c>
      <c r="W27" s="555"/>
      <c r="X27" s="481"/>
      <c r="Y27" s="556"/>
      <c r="Z27" s="556"/>
      <c r="AA27" s="556"/>
      <c r="AB27" s="557"/>
      <c r="AC27" s="558"/>
      <c r="AD27" s="556"/>
      <c r="AE27" s="556"/>
      <c r="AF27" s="557"/>
    </row>
    <row r="28" spans="1:33" s="533" customFormat="1" ht="18.75" customHeight="1">
      <c r="A28" s="487"/>
      <c r="B28" s="488"/>
      <c r="C28" s="489"/>
      <c r="D28" s="490"/>
      <c r="E28" s="477"/>
      <c r="F28" s="490"/>
      <c r="G28" s="491"/>
      <c r="H28" s="492" t="s">
        <v>74</v>
      </c>
      <c r="I28" s="493" t="s">
        <v>12</v>
      </c>
      <c r="J28" s="494" t="s">
        <v>1253</v>
      </c>
      <c r="K28" s="494"/>
      <c r="L28" s="495"/>
      <c r="M28" s="496" t="s">
        <v>12</v>
      </c>
      <c r="N28" s="494" t="s">
        <v>1290</v>
      </c>
      <c r="O28" s="494"/>
      <c r="P28" s="495"/>
      <c r="Q28" s="496" t="s">
        <v>12</v>
      </c>
      <c r="R28" s="497" t="s">
        <v>1291</v>
      </c>
      <c r="S28" s="497"/>
      <c r="T28" s="497"/>
      <c r="U28" s="497"/>
      <c r="V28" s="497"/>
      <c r="W28" s="497"/>
      <c r="X28" s="498"/>
      <c r="Y28" s="560" t="s">
        <v>12</v>
      </c>
      <c r="Z28" s="475" t="s">
        <v>72</v>
      </c>
      <c r="AA28" s="475"/>
      <c r="AB28" s="500"/>
      <c r="AC28" s="560" t="s">
        <v>12</v>
      </c>
      <c r="AD28" s="475" t="s">
        <v>72</v>
      </c>
      <c r="AE28" s="475"/>
      <c r="AF28" s="500"/>
      <c r="AG28" s="501"/>
    </row>
    <row r="29" spans="1:33" s="533" customFormat="1" ht="19.5" customHeight="1">
      <c r="A29" s="502"/>
      <c r="B29" s="503"/>
      <c r="C29" s="504"/>
      <c r="D29" s="505"/>
      <c r="E29" s="506"/>
      <c r="F29" s="507"/>
      <c r="G29" s="508"/>
      <c r="H29" s="520" t="s">
        <v>1256</v>
      </c>
      <c r="I29" s="521" t="s">
        <v>12</v>
      </c>
      <c r="J29" s="522" t="s">
        <v>1257</v>
      </c>
      <c r="K29" s="523"/>
      <c r="L29" s="524"/>
      <c r="M29" s="525" t="s">
        <v>12</v>
      </c>
      <c r="N29" s="522" t="s">
        <v>1258</v>
      </c>
      <c r="O29" s="525"/>
      <c r="P29" s="522"/>
      <c r="Q29" s="526"/>
      <c r="R29" s="526"/>
      <c r="S29" s="526"/>
      <c r="T29" s="526"/>
      <c r="U29" s="526"/>
      <c r="V29" s="526"/>
      <c r="W29" s="526"/>
      <c r="X29" s="527"/>
      <c r="Y29" s="538" t="s">
        <v>12</v>
      </c>
      <c r="Z29" s="517" t="s">
        <v>73</v>
      </c>
      <c r="AA29" s="518"/>
      <c r="AB29" s="519"/>
      <c r="AC29" s="538" t="s">
        <v>12</v>
      </c>
      <c r="AD29" s="517" t="s">
        <v>73</v>
      </c>
      <c r="AE29" s="518"/>
      <c r="AF29" s="519"/>
    </row>
    <row r="30" spans="1:33" s="533" customFormat="1" ht="19.5" customHeight="1">
      <c r="A30" s="502"/>
      <c r="B30" s="503"/>
      <c r="C30" s="504"/>
      <c r="D30" s="505"/>
      <c r="E30" s="506"/>
      <c r="F30" s="507"/>
      <c r="G30" s="508"/>
      <c r="H30" s="520" t="s">
        <v>1259</v>
      </c>
      <c r="I30" s="521" t="s">
        <v>12</v>
      </c>
      <c r="J30" s="522" t="s">
        <v>1257</v>
      </c>
      <c r="K30" s="523"/>
      <c r="L30" s="524"/>
      <c r="M30" s="525" t="s">
        <v>12</v>
      </c>
      <c r="N30" s="522" t="s">
        <v>1258</v>
      </c>
      <c r="O30" s="525"/>
      <c r="P30" s="522"/>
      <c r="Q30" s="526"/>
      <c r="R30" s="526"/>
      <c r="S30" s="526"/>
      <c r="T30" s="526"/>
      <c r="U30" s="526"/>
      <c r="V30" s="526"/>
      <c r="W30" s="526"/>
      <c r="X30" s="527"/>
      <c r="Y30" s="538"/>
      <c r="Z30" s="517"/>
      <c r="AA30" s="518"/>
      <c r="AB30" s="519"/>
      <c r="AC30" s="538"/>
      <c r="AD30" s="517"/>
      <c r="AE30" s="518"/>
      <c r="AF30" s="519"/>
    </row>
    <row r="31" spans="1:33" s="533" customFormat="1" ht="18.75" customHeight="1">
      <c r="A31" s="502"/>
      <c r="B31" s="503"/>
      <c r="C31" s="529"/>
      <c r="D31" s="507"/>
      <c r="E31" s="506"/>
      <c r="F31" s="507"/>
      <c r="G31" s="530"/>
      <c r="H31" s="1001" t="s">
        <v>1260</v>
      </c>
      <c r="I31" s="1017" t="s">
        <v>12</v>
      </c>
      <c r="J31" s="1020" t="s">
        <v>1253</v>
      </c>
      <c r="K31" s="1020"/>
      <c r="L31" s="1023" t="s">
        <v>12</v>
      </c>
      <c r="M31" s="1020" t="s">
        <v>1261</v>
      </c>
      <c r="N31" s="1020"/>
      <c r="O31" s="531"/>
      <c r="P31" s="531"/>
      <c r="Q31" s="531"/>
      <c r="R31" s="531"/>
      <c r="S31" s="531"/>
      <c r="T31" s="531"/>
      <c r="U31" s="531"/>
      <c r="V31" s="531"/>
      <c r="W31" s="531"/>
      <c r="X31" s="532"/>
      <c r="Y31" s="528"/>
      <c r="Z31" s="518"/>
      <c r="AA31" s="518"/>
      <c r="AB31" s="519"/>
      <c r="AC31" s="528"/>
      <c r="AD31" s="518"/>
      <c r="AE31" s="518"/>
      <c r="AF31" s="519"/>
    </row>
    <row r="32" spans="1:33" s="533" customFormat="1" ht="18.75" customHeight="1">
      <c r="A32" s="502"/>
      <c r="B32" s="503"/>
      <c r="C32" s="529"/>
      <c r="D32" s="507"/>
      <c r="E32" s="506"/>
      <c r="F32" s="507"/>
      <c r="G32" s="530"/>
      <c r="H32" s="1015"/>
      <c r="I32" s="1018"/>
      <c r="J32" s="1021"/>
      <c r="K32" s="1021"/>
      <c r="L32" s="1024"/>
      <c r="M32" s="1021"/>
      <c r="N32" s="1021"/>
      <c r="X32" s="534"/>
      <c r="Y32" s="528"/>
      <c r="Z32" s="518"/>
      <c r="AA32" s="518"/>
      <c r="AB32" s="519"/>
      <c r="AC32" s="528"/>
      <c r="AD32" s="518"/>
      <c r="AE32" s="518"/>
      <c r="AF32" s="519"/>
    </row>
    <row r="33" spans="1:32" s="533" customFormat="1" ht="18.75" customHeight="1">
      <c r="A33" s="502"/>
      <c r="B33" s="503"/>
      <c r="C33" s="529"/>
      <c r="D33" s="507"/>
      <c r="E33" s="506"/>
      <c r="F33" s="507"/>
      <c r="G33" s="530"/>
      <c r="H33" s="1016"/>
      <c r="I33" s="1019"/>
      <c r="J33" s="1022"/>
      <c r="K33" s="1022"/>
      <c r="L33" s="1025"/>
      <c r="M33" s="1022"/>
      <c r="N33" s="1022"/>
      <c r="O33" s="535"/>
      <c r="P33" s="535"/>
      <c r="Q33" s="535"/>
      <c r="R33" s="535"/>
      <c r="S33" s="535"/>
      <c r="T33" s="535"/>
      <c r="U33" s="535"/>
      <c r="V33" s="535"/>
      <c r="W33" s="535"/>
      <c r="X33" s="536"/>
      <c r="Y33" s="528"/>
      <c r="Z33" s="518"/>
      <c r="AA33" s="518"/>
      <c r="AB33" s="519"/>
      <c r="AC33" s="528"/>
      <c r="AD33" s="518"/>
      <c r="AE33" s="518"/>
      <c r="AF33" s="519"/>
    </row>
    <row r="34" spans="1:32" s="533" customFormat="1" ht="18.75" customHeight="1">
      <c r="A34" s="538" t="s">
        <v>12</v>
      </c>
      <c r="B34" s="503">
        <v>74</v>
      </c>
      <c r="C34" s="529" t="s">
        <v>1292</v>
      </c>
      <c r="D34" s="538" t="s">
        <v>12</v>
      </c>
      <c r="E34" s="506" t="s">
        <v>77</v>
      </c>
      <c r="F34" s="507"/>
      <c r="G34" s="530"/>
      <c r="H34" s="537" t="s">
        <v>76</v>
      </c>
      <c r="I34" s="521" t="s">
        <v>12</v>
      </c>
      <c r="J34" s="522" t="s">
        <v>1293</v>
      </c>
      <c r="K34" s="523"/>
      <c r="L34" s="524"/>
      <c r="M34" s="525" t="s">
        <v>12</v>
      </c>
      <c r="N34" s="522" t="s">
        <v>1263</v>
      </c>
      <c r="O34" s="526"/>
      <c r="P34" s="526"/>
      <c r="Q34" s="526"/>
      <c r="R34" s="526"/>
      <c r="S34" s="526"/>
      <c r="T34" s="526"/>
      <c r="U34" s="526"/>
      <c r="V34" s="526"/>
      <c r="W34" s="526"/>
      <c r="X34" s="527"/>
      <c r="Y34" s="528"/>
      <c r="Z34" s="518"/>
      <c r="AA34" s="518"/>
      <c r="AB34" s="519"/>
      <c r="AC34" s="528"/>
      <c r="AD34" s="518"/>
      <c r="AE34" s="518"/>
      <c r="AF34" s="519"/>
    </row>
    <row r="35" spans="1:32" s="533" customFormat="1" ht="18.75" customHeight="1">
      <c r="A35" s="502"/>
      <c r="B35" s="503"/>
      <c r="C35" s="529" t="s">
        <v>1294</v>
      </c>
      <c r="D35" s="538" t="s">
        <v>12</v>
      </c>
      <c r="E35" s="506" t="s">
        <v>78</v>
      </c>
      <c r="F35" s="507"/>
      <c r="G35" s="530"/>
      <c r="H35" s="539" t="s">
        <v>1265</v>
      </c>
      <c r="I35" s="542" t="s">
        <v>12</v>
      </c>
      <c r="J35" s="522" t="s">
        <v>1253</v>
      </c>
      <c r="K35" s="522"/>
      <c r="L35" s="525" t="s">
        <v>12</v>
      </c>
      <c r="M35" s="522" t="s">
        <v>1266</v>
      </c>
      <c r="N35" s="522"/>
      <c r="O35" s="543" t="s">
        <v>12</v>
      </c>
      <c r="P35" s="522" t="s">
        <v>1267</v>
      </c>
      <c r="Q35" s="540"/>
      <c r="R35" s="540"/>
      <c r="S35" s="540"/>
      <c r="T35" s="540"/>
      <c r="U35" s="540"/>
      <c r="V35" s="540"/>
      <c r="W35" s="540"/>
      <c r="X35" s="541"/>
      <c r="Y35" s="528"/>
      <c r="Z35" s="518"/>
      <c r="AA35" s="518"/>
      <c r="AB35" s="519"/>
      <c r="AC35" s="528"/>
      <c r="AD35" s="518"/>
      <c r="AE35" s="518"/>
      <c r="AF35" s="519"/>
    </row>
    <row r="36" spans="1:32" s="533" customFormat="1" ht="18.75" customHeight="1">
      <c r="A36" s="502"/>
      <c r="B36" s="503"/>
      <c r="C36" s="529"/>
      <c r="D36" s="538" t="s">
        <v>12</v>
      </c>
      <c r="E36" s="506" t="s">
        <v>79</v>
      </c>
      <c r="F36" s="507"/>
      <c r="G36" s="530"/>
      <c r="H36" s="539" t="s">
        <v>1268</v>
      </c>
      <c r="I36" s="521" t="s">
        <v>12</v>
      </c>
      <c r="J36" s="522" t="s">
        <v>1253</v>
      </c>
      <c r="K36" s="522"/>
      <c r="L36" s="525" t="s">
        <v>12</v>
      </c>
      <c r="M36" s="522" t="s">
        <v>1269</v>
      </c>
      <c r="N36" s="522"/>
      <c r="O36" s="525" t="s">
        <v>12</v>
      </c>
      <c r="P36" s="522" t="s">
        <v>1270</v>
      </c>
      <c r="Q36" s="540"/>
      <c r="R36" s="540"/>
      <c r="S36" s="540"/>
      <c r="T36" s="540"/>
      <c r="U36" s="540"/>
      <c r="V36" s="540"/>
      <c r="W36" s="540"/>
      <c r="X36" s="541"/>
      <c r="Y36" s="528"/>
      <c r="Z36" s="518"/>
      <c r="AA36" s="518"/>
      <c r="AB36" s="519"/>
      <c r="AC36" s="528"/>
      <c r="AD36" s="518"/>
      <c r="AE36" s="518"/>
      <c r="AF36" s="519"/>
    </row>
    <row r="37" spans="1:32" s="533" customFormat="1" ht="18.75" customHeight="1">
      <c r="A37" s="538"/>
      <c r="B37" s="503"/>
      <c r="C37" s="529"/>
      <c r="D37" s="538"/>
      <c r="E37" s="506"/>
      <c r="F37" s="507"/>
      <c r="G37" s="530"/>
      <c r="H37" s="539" t="s">
        <v>1295</v>
      </c>
      <c r="I37" s="521" t="s">
        <v>12</v>
      </c>
      <c r="J37" s="522" t="s">
        <v>1253</v>
      </c>
      <c r="K37" s="523"/>
      <c r="L37" s="525" t="s">
        <v>12</v>
      </c>
      <c r="M37" s="522" t="s">
        <v>1261</v>
      </c>
      <c r="N37" s="540"/>
      <c r="O37" s="540"/>
      <c r="P37" s="540"/>
      <c r="Q37" s="540"/>
      <c r="R37" s="540"/>
      <c r="S37" s="540"/>
      <c r="T37" s="540"/>
      <c r="U37" s="540"/>
      <c r="V37" s="540"/>
      <c r="W37" s="540"/>
      <c r="X37" s="541"/>
      <c r="Y37" s="528"/>
      <c r="Z37" s="518"/>
      <c r="AA37" s="518"/>
      <c r="AB37" s="519"/>
      <c r="AC37" s="528"/>
      <c r="AD37" s="518"/>
      <c r="AE37" s="518"/>
      <c r="AF37" s="519"/>
    </row>
    <row r="38" spans="1:32" s="533" customFormat="1" ht="18.75" customHeight="1">
      <c r="A38" s="502"/>
      <c r="B38" s="503"/>
      <c r="C38" s="529"/>
      <c r="D38" s="538"/>
      <c r="E38" s="506"/>
      <c r="F38" s="507"/>
      <c r="G38" s="530"/>
      <c r="H38" s="537" t="s">
        <v>1296</v>
      </c>
      <c r="I38" s="521" t="s">
        <v>12</v>
      </c>
      <c r="J38" s="522" t="s">
        <v>1253</v>
      </c>
      <c r="K38" s="523"/>
      <c r="L38" s="525" t="s">
        <v>12</v>
      </c>
      <c r="M38" s="522" t="s">
        <v>1261</v>
      </c>
      <c r="N38" s="540"/>
      <c r="O38" s="540"/>
      <c r="P38" s="540"/>
      <c r="Q38" s="540"/>
      <c r="R38" s="540"/>
      <c r="S38" s="540"/>
      <c r="T38" s="540"/>
      <c r="U38" s="540"/>
      <c r="V38" s="540"/>
      <c r="W38" s="540"/>
      <c r="X38" s="541"/>
      <c r="Y38" s="528"/>
      <c r="Z38" s="518"/>
      <c r="AA38" s="518"/>
      <c r="AB38" s="519"/>
      <c r="AC38" s="528"/>
      <c r="AD38" s="518"/>
      <c r="AE38" s="518"/>
      <c r="AF38" s="519"/>
    </row>
    <row r="39" spans="1:32" s="533" customFormat="1" ht="18.75" customHeight="1">
      <c r="A39" s="502"/>
      <c r="B39" s="503"/>
      <c r="C39" s="529"/>
      <c r="D39" s="538"/>
      <c r="E39" s="506"/>
      <c r="F39" s="507"/>
      <c r="G39" s="530"/>
      <c r="H39" s="517" t="s">
        <v>1274</v>
      </c>
      <c r="I39" s="521" t="s">
        <v>12</v>
      </c>
      <c r="J39" s="522" t="s">
        <v>1253</v>
      </c>
      <c r="K39" s="523"/>
      <c r="L39" s="525" t="s">
        <v>12</v>
      </c>
      <c r="M39" s="522" t="s">
        <v>1261</v>
      </c>
      <c r="N39" s="540"/>
      <c r="O39" s="540"/>
      <c r="P39" s="540"/>
      <c r="Q39" s="540"/>
      <c r="R39" s="540"/>
      <c r="S39" s="540"/>
      <c r="T39" s="540"/>
      <c r="U39" s="540"/>
      <c r="V39" s="540"/>
      <c r="W39" s="540"/>
      <c r="X39" s="541"/>
      <c r="Y39" s="528"/>
      <c r="Z39" s="518"/>
      <c r="AA39" s="518"/>
      <c r="AB39" s="519"/>
      <c r="AC39" s="528"/>
      <c r="AD39" s="518"/>
      <c r="AE39" s="518"/>
      <c r="AF39" s="519"/>
    </row>
    <row r="40" spans="1:32" s="533" customFormat="1" ht="18.75" customHeight="1">
      <c r="A40" s="502"/>
      <c r="B40" s="503"/>
      <c r="C40" s="529"/>
      <c r="D40" s="507"/>
      <c r="E40" s="506"/>
      <c r="F40" s="507"/>
      <c r="G40" s="530"/>
      <c r="H40" s="539" t="s">
        <v>1297</v>
      </c>
      <c r="I40" s="521" t="s">
        <v>12</v>
      </c>
      <c r="J40" s="522" t="s">
        <v>1253</v>
      </c>
      <c r="K40" s="523"/>
      <c r="L40" s="525" t="s">
        <v>12</v>
      </c>
      <c r="M40" s="522" t="s">
        <v>1261</v>
      </c>
      <c r="N40" s="540"/>
      <c r="O40" s="540"/>
      <c r="P40" s="540"/>
      <c r="Q40" s="540"/>
      <c r="R40" s="540"/>
      <c r="S40" s="540"/>
      <c r="T40" s="540"/>
      <c r="U40" s="540"/>
      <c r="V40" s="540"/>
      <c r="W40" s="540"/>
      <c r="X40" s="541"/>
      <c r="Y40" s="528"/>
      <c r="Z40" s="518"/>
      <c r="AA40" s="518"/>
      <c r="AB40" s="519"/>
      <c r="AC40" s="528"/>
      <c r="AD40" s="518"/>
      <c r="AE40" s="518"/>
      <c r="AF40" s="519"/>
    </row>
    <row r="41" spans="1:32" s="533" customFormat="1" ht="18.75" customHeight="1">
      <c r="A41" s="502"/>
      <c r="B41" s="503"/>
      <c r="C41" s="529"/>
      <c r="D41" s="507"/>
      <c r="E41" s="506"/>
      <c r="F41" s="507"/>
      <c r="G41" s="530"/>
      <c r="H41" s="539" t="s">
        <v>1298</v>
      </c>
      <c r="I41" s="521" t="s">
        <v>12</v>
      </c>
      <c r="J41" s="522" t="s">
        <v>1253</v>
      </c>
      <c r="K41" s="523"/>
      <c r="L41" s="525" t="s">
        <v>12</v>
      </c>
      <c r="M41" s="522" t="s">
        <v>1261</v>
      </c>
      <c r="N41" s="540"/>
      <c r="O41" s="540"/>
      <c r="P41" s="540"/>
      <c r="Q41" s="540"/>
      <c r="R41" s="540"/>
      <c r="S41" s="540"/>
      <c r="T41" s="540"/>
      <c r="U41" s="540"/>
      <c r="V41" s="540"/>
      <c r="W41" s="540"/>
      <c r="X41" s="541"/>
      <c r="Y41" s="528"/>
      <c r="Z41" s="518"/>
      <c r="AA41" s="518"/>
      <c r="AB41" s="519"/>
      <c r="AC41" s="528"/>
      <c r="AD41" s="518"/>
      <c r="AE41" s="518"/>
      <c r="AF41" s="519"/>
    </row>
    <row r="42" spans="1:32" s="533" customFormat="1" ht="18.75" customHeight="1">
      <c r="A42" s="502"/>
      <c r="B42" s="503"/>
      <c r="C42" s="529"/>
      <c r="D42" s="507"/>
      <c r="E42" s="506"/>
      <c r="F42" s="507"/>
      <c r="G42" s="530"/>
      <c r="H42" s="537" t="s">
        <v>1299</v>
      </c>
      <c r="I42" s="521" t="s">
        <v>12</v>
      </c>
      <c r="J42" s="522" t="s">
        <v>1253</v>
      </c>
      <c r="K42" s="522"/>
      <c r="L42" s="525" t="s">
        <v>12</v>
      </c>
      <c r="M42" s="522" t="s">
        <v>1278</v>
      </c>
      <c r="N42" s="522"/>
      <c r="O42" s="525" t="s">
        <v>12</v>
      </c>
      <c r="P42" s="522" t="s">
        <v>1279</v>
      </c>
      <c r="Q42" s="540"/>
      <c r="R42" s="525" t="s">
        <v>12</v>
      </c>
      <c r="S42" s="522" t="s">
        <v>1280</v>
      </c>
      <c r="T42" s="540"/>
      <c r="U42" s="540"/>
      <c r="V42" s="540"/>
      <c r="W42" s="540"/>
      <c r="X42" s="541"/>
      <c r="Y42" s="528"/>
      <c r="Z42" s="518"/>
      <c r="AA42" s="518"/>
      <c r="AB42" s="519"/>
      <c r="AC42" s="528"/>
      <c r="AD42" s="518"/>
      <c r="AE42" s="518"/>
      <c r="AF42" s="519"/>
    </row>
    <row r="43" spans="1:32" s="533" customFormat="1" ht="18.75" customHeight="1">
      <c r="A43" s="502"/>
      <c r="B43" s="503"/>
      <c r="C43" s="529"/>
      <c r="D43" s="507"/>
      <c r="E43" s="506"/>
      <c r="F43" s="507"/>
      <c r="G43" s="530"/>
      <c r="H43" s="1001" t="s">
        <v>1281</v>
      </c>
      <c r="I43" s="542" t="s">
        <v>12</v>
      </c>
      <c r="J43" s="545" t="s">
        <v>1253</v>
      </c>
      <c r="K43" s="545"/>
      <c r="L43" s="543"/>
      <c r="M43" s="543" t="s">
        <v>12</v>
      </c>
      <c r="N43" s="545" t="s">
        <v>1282</v>
      </c>
      <c r="O43" s="546"/>
      <c r="P43" s="543"/>
      <c r="Q43" s="543" t="s">
        <v>12</v>
      </c>
      <c r="R43" s="1270" t="s">
        <v>1300</v>
      </c>
      <c r="S43" s="543"/>
      <c r="T43" s="543"/>
      <c r="U43" s="543"/>
      <c r="V43" s="1270"/>
      <c r="W43" s="547"/>
      <c r="X43" s="548"/>
      <c r="Y43" s="1271"/>
      <c r="Z43" s="1271"/>
      <c r="AA43" s="1271"/>
      <c r="AB43" s="519"/>
      <c r="AC43" s="528"/>
      <c r="AD43" s="1271"/>
      <c r="AE43" s="1271"/>
      <c r="AF43" s="519"/>
    </row>
    <row r="44" spans="1:32" s="533" customFormat="1" ht="18.75" customHeight="1">
      <c r="A44" s="549"/>
      <c r="B44" s="550"/>
      <c r="C44" s="551"/>
      <c r="D44" s="480"/>
      <c r="E44" s="486"/>
      <c r="F44" s="552"/>
      <c r="G44" s="553"/>
      <c r="H44" s="1002"/>
      <c r="I44" s="482" t="s">
        <v>12</v>
      </c>
      <c r="J44" s="483" t="s">
        <v>1301</v>
      </c>
      <c r="K44" s="483"/>
      <c r="L44" s="485"/>
      <c r="M44" s="485" t="s">
        <v>12</v>
      </c>
      <c r="N44" s="483" t="s">
        <v>1302</v>
      </c>
      <c r="O44" s="554"/>
      <c r="P44" s="485"/>
      <c r="Q44" s="485" t="s">
        <v>12</v>
      </c>
      <c r="R44" s="483" t="s">
        <v>1286</v>
      </c>
      <c r="S44" s="485"/>
      <c r="T44" s="483"/>
      <c r="U44" s="485" t="s">
        <v>12</v>
      </c>
      <c r="V44" s="483" t="s">
        <v>1287</v>
      </c>
      <c r="W44" s="555"/>
      <c r="X44" s="481"/>
      <c r="Y44" s="556"/>
      <c r="Z44" s="556"/>
      <c r="AA44" s="556"/>
      <c r="AB44" s="557"/>
      <c r="AC44" s="558"/>
      <c r="AD44" s="556"/>
      <c r="AE44" s="556"/>
      <c r="AF44" s="557"/>
    </row>
    <row r="45" spans="1:32" ht="20.25" customHeight="1">
      <c r="I45" s="559"/>
      <c r="K45" s="559"/>
      <c r="L45" s="559"/>
      <c r="M45" s="559"/>
    </row>
    <row r="46" spans="1:32" ht="20.25" customHeight="1">
      <c r="A46" s="1003" t="s">
        <v>1288</v>
      </c>
      <c r="B46" s="1003"/>
      <c r="C46" s="1003"/>
      <c r="D46" s="1003"/>
      <c r="E46" s="1003"/>
      <c r="F46" s="1003"/>
      <c r="G46" s="1003"/>
      <c r="H46" s="1003"/>
      <c r="I46" s="1003"/>
      <c r="J46" s="1003"/>
      <c r="K46" s="1003"/>
      <c r="L46" s="1003"/>
      <c r="M46" s="1003"/>
      <c r="N46" s="1003"/>
      <c r="O46" s="1003"/>
      <c r="P46" s="1003"/>
      <c r="Q46" s="1003"/>
      <c r="R46" s="1003"/>
      <c r="S46" s="1003"/>
      <c r="T46" s="1003"/>
      <c r="U46" s="1003"/>
      <c r="V46" s="1003"/>
      <c r="W46" s="1003"/>
      <c r="X46" s="1003"/>
      <c r="Y46" s="1003"/>
      <c r="Z46" s="1003"/>
      <c r="AA46" s="1003"/>
      <c r="AB46" s="1003"/>
      <c r="AC46" s="1003"/>
      <c r="AD46" s="1003"/>
      <c r="AE46" s="1003"/>
      <c r="AF46" s="1003"/>
    </row>
    <row r="47" spans="1:32" ht="20.25" customHeight="1"/>
    <row r="48" spans="1:32" ht="30" customHeight="1">
      <c r="S48" s="1004" t="s">
        <v>82</v>
      </c>
      <c r="T48" s="1005"/>
      <c r="U48" s="1005"/>
      <c r="V48" s="1006"/>
      <c r="W48" s="467"/>
      <c r="X48" s="468"/>
      <c r="Y48" s="468"/>
      <c r="Z48" s="468"/>
      <c r="AA48" s="468"/>
      <c r="AB48" s="468"/>
      <c r="AC48" s="468"/>
      <c r="AD48" s="468"/>
      <c r="AE48" s="468"/>
      <c r="AF48" s="469"/>
    </row>
    <row r="49" spans="1:32" ht="20.25" customHeight="1"/>
    <row r="50" spans="1:32" ht="18" customHeight="1">
      <c r="A50" s="1004" t="s">
        <v>57</v>
      </c>
      <c r="B50" s="1005"/>
      <c r="C50" s="1006"/>
      <c r="D50" s="1004" t="s">
        <v>58</v>
      </c>
      <c r="E50" s="1006"/>
      <c r="F50" s="1007" t="s">
        <v>59</v>
      </c>
      <c r="G50" s="1008"/>
      <c r="H50" s="1004" t="s">
        <v>60</v>
      </c>
      <c r="I50" s="1005"/>
      <c r="J50" s="1005"/>
      <c r="K50" s="1005"/>
      <c r="L50" s="1005"/>
      <c r="M50" s="1005"/>
      <c r="N50" s="1005"/>
      <c r="O50" s="1005"/>
      <c r="P50" s="1005"/>
      <c r="Q50" s="1005"/>
      <c r="R50" s="1005"/>
      <c r="S50" s="1005"/>
      <c r="T50" s="1005"/>
      <c r="U50" s="1005"/>
      <c r="V50" s="1005"/>
      <c r="W50" s="1005"/>
      <c r="X50" s="1005"/>
      <c r="Y50" s="1005"/>
      <c r="Z50" s="1005"/>
      <c r="AA50" s="1005"/>
      <c r="AB50" s="1005"/>
      <c r="AC50" s="1005"/>
      <c r="AD50" s="1005"/>
      <c r="AE50" s="1005"/>
      <c r="AF50" s="1006"/>
    </row>
    <row r="51" spans="1:32" ht="18.75" customHeight="1">
      <c r="A51" s="993" t="s">
        <v>62</v>
      </c>
      <c r="B51" s="994"/>
      <c r="C51" s="995"/>
      <c r="D51" s="470"/>
      <c r="E51" s="471"/>
      <c r="F51" s="472"/>
      <c r="G51" s="473"/>
      <c r="H51" s="999" t="s">
        <v>63</v>
      </c>
      <c r="I51" s="560" t="s">
        <v>12</v>
      </c>
      <c r="J51" s="475" t="s">
        <v>64</v>
      </c>
      <c r="K51" s="475"/>
      <c r="L51" s="475"/>
      <c r="M51" s="499" t="s">
        <v>12</v>
      </c>
      <c r="N51" s="475" t="s">
        <v>65</v>
      </c>
      <c r="O51" s="475"/>
      <c r="P51" s="475"/>
      <c r="Q51" s="499" t="s">
        <v>12</v>
      </c>
      <c r="R51" s="475" t="s">
        <v>66</v>
      </c>
      <c r="S51" s="475"/>
      <c r="T51" s="475"/>
      <c r="U51" s="499" t="s">
        <v>12</v>
      </c>
      <c r="V51" s="475" t="s">
        <v>67</v>
      </c>
      <c r="W51" s="475"/>
      <c r="X51" s="475"/>
      <c r="Y51" s="475"/>
      <c r="Z51" s="475"/>
      <c r="AA51" s="475"/>
      <c r="AB51" s="475"/>
      <c r="AC51" s="475"/>
      <c r="AD51" s="475"/>
      <c r="AE51" s="475"/>
      <c r="AF51" s="561"/>
    </row>
    <row r="52" spans="1:32" ht="18.75" customHeight="1">
      <c r="A52" s="996"/>
      <c r="B52" s="997"/>
      <c r="C52" s="998"/>
      <c r="D52" s="478"/>
      <c r="E52" s="479"/>
      <c r="F52" s="480"/>
      <c r="G52" s="481"/>
      <c r="H52" s="1000"/>
      <c r="I52" s="482" t="s">
        <v>12</v>
      </c>
      <c r="J52" s="483" t="s">
        <v>68</v>
      </c>
      <c r="K52" s="483"/>
      <c r="L52" s="483"/>
      <c r="M52" s="485" t="s">
        <v>12</v>
      </c>
      <c r="N52" s="483" t="s">
        <v>69</v>
      </c>
      <c r="O52" s="483"/>
      <c r="P52" s="483"/>
      <c r="Q52" s="485" t="s">
        <v>12</v>
      </c>
      <c r="R52" s="483" t="s">
        <v>70</v>
      </c>
      <c r="S52" s="483"/>
      <c r="T52" s="483"/>
      <c r="U52" s="485" t="s">
        <v>12</v>
      </c>
      <c r="V52" s="483" t="s">
        <v>71</v>
      </c>
      <c r="W52" s="483"/>
      <c r="X52" s="483"/>
      <c r="Y52" s="562"/>
      <c r="Z52" s="562"/>
      <c r="AA52" s="562"/>
      <c r="AB52" s="562"/>
      <c r="AC52" s="562"/>
      <c r="AD52" s="562"/>
      <c r="AE52" s="562"/>
      <c r="AF52" s="479"/>
    </row>
    <row r="53" spans="1:32" ht="18.75" customHeight="1">
      <c r="A53" s="487"/>
      <c r="B53" s="488"/>
      <c r="C53" s="563"/>
      <c r="D53" s="472"/>
      <c r="E53" s="477"/>
      <c r="F53" s="490"/>
      <c r="G53" s="561"/>
      <c r="H53" s="564" t="s">
        <v>74</v>
      </c>
      <c r="I53" s="493" t="s">
        <v>12</v>
      </c>
      <c r="J53" s="494" t="s">
        <v>1253</v>
      </c>
      <c r="K53" s="494"/>
      <c r="L53" s="495"/>
      <c r="M53" s="496" t="s">
        <v>12</v>
      </c>
      <c r="N53" s="494" t="s">
        <v>1254</v>
      </c>
      <c r="O53" s="494"/>
      <c r="P53" s="495"/>
      <c r="Q53" s="496" t="s">
        <v>12</v>
      </c>
      <c r="R53" s="497" t="s">
        <v>1255</v>
      </c>
      <c r="S53" s="497"/>
      <c r="T53" s="497"/>
      <c r="U53" s="497"/>
      <c r="V53" s="494"/>
      <c r="W53" s="494"/>
      <c r="X53" s="494"/>
      <c r="Y53" s="494"/>
      <c r="Z53" s="494"/>
      <c r="AA53" s="494"/>
      <c r="AB53" s="494"/>
      <c r="AC53" s="494"/>
      <c r="AD53" s="494"/>
      <c r="AE53" s="494"/>
      <c r="AF53" s="565"/>
    </row>
    <row r="54" spans="1:32" ht="19.5" customHeight="1">
      <c r="A54" s="502"/>
      <c r="B54" s="503"/>
      <c r="C54" s="504"/>
      <c r="D54" s="505"/>
      <c r="E54" s="506"/>
      <c r="F54" s="507"/>
      <c r="G54" s="508"/>
      <c r="H54" s="509" t="s">
        <v>1256</v>
      </c>
      <c r="I54" s="510" t="s">
        <v>12</v>
      </c>
      <c r="J54" s="511" t="s">
        <v>1257</v>
      </c>
      <c r="K54" s="512"/>
      <c r="L54" s="513"/>
      <c r="M54" s="514" t="s">
        <v>12</v>
      </c>
      <c r="N54" s="511" t="s">
        <v>1258</v>
      </c>
      <c r="O54" s="514"/>
      <c r="P54" s="511"/>
      <c r="Q54" s="515"/>
      <c r="R54" s="515"/>
      <c r="S54" s="515"/>
      <c r="T54" s="515"/>
      <c r="U54" s="515"/>
      <c r="V54" s="515"/>
      <c r="W54" s="515"/>
      <c r="X54" s="515"/>
      <c r="Y54" s="515"/>
      <c r="Z54" s="515"/>
      <c r="AA54" s="515"/>
      <c r="AB54" s="515"/>
      <c r="AC54" s="515"/>
      <c r="AD54" s="515"/>
      <c r="AE54" s="515"/>
      <c r="AF54" s="566"/>
    </row>
    <row r="55" spans="1:32" ht="19.5" customHeight="1">
      <c r="A55" s="502"/>
      <c r="B55" s="503"/>
      <c r="C55" s="504"/>
      <c r="D55" s="505"/>
      <c r="E55" s="506"/>
      <c r="F55" s="507"/>
      <c r="G55" s="508"/>
      <c r="H55" s="520" t="s">
        <v>1259</v>
      </c>
      <c r="I55" s="521" t="s">
        <v>12</v>
      </c>
      <c r="J55" s="522" t="s">
        <v>1257</v>
      </c>
      <c r="K55" s="523"/>
      <c r="L55" s="524"/>
      <c r="M55" s="525" t="s">
        <v>12</v>
      </c>
      <c r="N55" s="522" t="s">
        <v>1258</v>
      </c>
      <c r="O55" s="525"/>
      <c r="P55" s="522"/>
      <c r="Q55" s="526"/>
      <c r="R55" s="526"/>
      <c r="S55" s="526"/>
      <c r="T55" s="526"/>
      <c r="U55" s="526"/>
      <c r="V55" s="526"/>
      <c r="W55" s="526"/>
      <c r="X55" s="526"/>
      <c r="Y55" s="526"/>
      <c r="Z55" s="526"/>
      <c r="AA55" s="526"/>
      <c r="AB55" s="526"/>
      <c r="AC55" s="526"/>
      <c r="AD55" s="526"/>
      <c r="AE55" s="526"/>
      <c r="AF55" s="567"/>
    </row>
    <row r="56" spans="1:32" ht="18.75" customHeight="1">
      <c r="A56" s="502"/>
      <c r="B56" s="503"/>
      <c r="C56" s="529"/>
      <c r="D56" s="568"/>
      <c r="E56" s="506"/>
      <c r="F56" s="507"/>
      <c r="G56" s="530"/>
      <c r="H56" s="569" t="s">
        <v>76</v>
      </c>
      <c r="I56" s="521" t="s">
        <v>12</v>
      </c>
      <c r="J56" s="522" t="s">
        <v>1262</v>
      </c>
      <c r="K56" s="523"/>
      <c r="L56" s="540"/>
      <c r="M56" s="525" t="s">
        <v>12</v>
      </c>
      <c r="N56" s="522" t="s">
        <v>1263</v>
      </c>
      <c r="O56" s="526"/>
      <c r="P56" s="526"/>
      <c r="Q56" s="526"/>
      <c r="R56" s="522"/>
      <c r="S56" s="522"/>
      <c r="T56" s="522"/>
      <c r="U56" s="522"/>
      <c r="V56" s="522"/>
      <c r="W56" s="522"/>
      <c r="X56" s="522"/>
      <c r="Y56" s="522"/>
      <c r="Z56" s="522"/>
      <c r="AA56" s="522"/>
      <c r="AB56" s="522"/>
      <c r="AC56" s="522"/>
      <c r="AD56" s="522"/>
      <c r="AE56" s="522"/>
      <c r="AF56" s="570"/>
    </row>
    <row r="57" spans="1:32" ht="18.75" customHeight="1">
      <c r="A57" s="538" t="s">
        <v>12</v>
      </c>
      <c r="B57" s="503">
        <v>72</v>
      </c>
      <c r="C57" s="529" t="s">
        <v>1264</v>
      </c>
      <c r="D57" s="538" t="s">
        <v>12</v>
      </c>
      <c r="E57" s="506" t="s">
        <v>77</v>
      </c>
      <c r="F57" s="507"/>
      <c r="G57" s="530"/>
      <c r="H57" s="571" t="s">
        <v>1265</v>
      </c>
      <c r="I57" s="521" t="s">
        <v>12</v>
      </c>
      <c r="J57" s="522" t="s">
        <v>1253</v>
      </c>
      <c r="K57" s="522"/>
      <c r="L57" s="525" t="s">
        <v>12</v>
      </c>
      <c r="M57" s="522" t="s">
        <v>1266</v>
      </c>
      <c r="N57" s="522"/>
      <c r="O57" s="525" t="s">
        <v>12</v>
      </c>
      <c r="P57" s="522" t="s">
        <v>1267</v>
      </c>
      <c r="Q57" s="540"/>
      <c r="R57" s="540"/>
      <c r="S57" s="572"/>
      <c r="T57" s="572"/>
      <c r="U57" s="572"/>
      <c r="V57" s="572"/>
      <c r="W57" s="572"/>
      <c r="X57" s="572"/>
      <c r="Y57" s="572"/>
      <c r="Z57" s="572"/>
      <c r="AA57" s="572"/>
      <c r="AB57" s="572"/>
      <c r="AC57" s="572"/>
      <c r="AD57" s="572"/>
      <c r="AE57" s="572"/>
      <c r="AF57" s="573"/>
    </row>
    <row r="58" spans="1:32" ht="18.75" customHeight="1">
      <c r="A58" s="502"/>
      <c r="B58" s="503"/>
      <c r="C58" s="529"/>
      <c r="D58" s="538" t="s">
        <v>12</v>
      </c>
      <c r="E58" s="506" t="s">
        <v>78</v>
      </c>
      <c r="F58" s="507"/>
      <c r="G58" s="530"/>
      <c r="H58" s="571" t="s">
        <v>1268</v>
      </c>
      <c r="I58" s="521" t="s">
        <v>12</v>
      </c>
      <c r="J58" s="522" t="s">
        <v>1253</v>
      </c>
      <c r="K58" s="522"/>
      <c r="L58" s="525" t="s">
        <v>12</v>
      </c>
      <c r="M58" s="522" t="s">
        <v>1269</v>
      </c>
      <c r="N58" s="522"/>
      <c r="O58" s="525" t="s">
        <v>12</v>
      </c>
      <c r="P58" s="522" t="s">
        <v>1270</v>
      </c>
      <c r="Q58" s="540"/>
      <c r="R58" s="540"/>
      <c r="S58" s="540"/>
      <c r="T58" s="522"/>
      <c r="U58" s="522"/>
      <c r="V58" s="522"/>
      <c r="W58" s="522"/>
      <c r="X58" s="522"/>
      <c r="Y58" s="522"/>
      <c r="Z58" s="522"/>
      <c r="AA58" s="522"/>
      <c r="AB58" s="522"/>
      <c r="AC58" s="522"/>
      <c r="AD58" s="522"/>
      <c r="AE58" s="522"/>
      <c r="AF58" s="570"/>
    </row>
    <row r="59" spans="1:32" ht="18.75" customHeight="1">
      <c r="A59" s="502"/>
      <c r="B59" s="503"/>
      <c r="C59" s="529"/>
      <c r="D59" s="538" t="s">
        <v>12</v>
      </c>
      <c r="E59" s="506" t="s">
        <v>79</v>
      </c>
      <c r="F59" s="507"/>
      <c r="G59" s="530"/>
      <c r="H59" s="571" t="s">
        <v>1271</v>
      </c>
      <c r="I59" s="521" t="s">
        <v>12</v>
      </c>
      <c r="J59" s="522" t="s">
        <v>1253</v>
      </c>
      <c r="K59" s="523"/>
      <c r="L59" s="525" t="s">
        <v>12</v>
      </c>
      <c r="M59" s="522" t="s">
        <v>1261</v>
      </c>
      <c r="N59" s="540"/>
      <c r="O59" s="522"/>
      <c r="P59" s="522"/>
      <c r="Q59" s="522"/>
      <c r="R59" s="522"/>
      <c r="S59" s="522"/>
      <c r="T59" s="522"/>
      <c r="U59" s="522"/>
      <c r="V59" s="522"/>
      <c r="W59" s="522"/>
      <c r="X59" s="522"/>
      <c r="Y59" s="522"/>
      <c r="Z59" s="522"/>
      <c r="AA59" s="522"/>
      <c r="AB59" s="522"/>
      <c r="AC59" s="522"/>
      <c r="AD59" s="522"/>
      <c r="AE59" s="522"/>
      <c r="AF59" s="570"/>
    </row>
    <row r="60" spans="1:32" ht="18.75" customHeight="1">
      <c r="A60" s="502"/>
      <c r="B60" s="503"/>
      <c r="C60" s="529"/>
      <c r="D60" s="538"/>
      <c r="E60" s="506"/>
      <c r="F60" s="507"/>
      <c r="G60" s="530"/>
      <c r="H60" s="569" t="s">
        <v>1289</v>
      </c>
      <c r="I60" s="521" t="s">
        <v>12</v>
      </c>
      <c r="J60" s="522" t="s">
        <v>1253</v>
      </c>
      <c r="K60" s="523"/>
      <c r="L60" s="525" t="s">
        <v>12</v>
      </c>
      <c r="M60" s="522" t="s">
        <v>1261</v>
      </c>
      <c r="N60" s="540"/>
      <c r="O60" s="522"/>
      <c r="P60" s="522"/>
      <c r="Q60" s="522"/>
      <c r="R60" s="522"/>
      <c r="S60" s="522"/>
      <c r="T60" s="522"/>
      <c r="U60" s="522"/>
      <c r="V60" s="522"/>
      <c r="W60" s="522"/>
      <c r="X60" s="522"/>
      <c r="Y60" s="522"/>
      <c r="Z60" s="522"/>
      <c r="AA60" s="522"/>
      <c r="AB60" s="522"/>
      <c r="AC60" s="522"/>
      <c r="AD60" s="522"/>
      <c r="AE60" s="522"/>
      <c r="AF60" s="570"/>
    </row>
    <row r="61" spans="1:32" ht="18.75" customHeight="1">
      <c r="A61" s="502"/>
      <c r="B61" s="503"/>
      <c r="C61" s="529"/>
      <c r="D61" s="538"/>
      <c r="E61" s="506"/>
      <c r="F61" s="507"/>
      <c r="G61" s="530"/>
      <c r="H61" s="569" t="s">
        <v>1273</v>
      </c>
      <c r="I61" s="521" t="s">
        <v>12</v>
      </c>
      <c r="J61" s="522" t="s">
        <v>1253</v>
      </c>
      <c r="K61" s="523"/>
      <c r="L61" s="525" t="s">
        <v>12</v>
      </c>
      <c r="M61" s="522" t="s">
        <v>1261</v>
      </c>
      <c r="N61" s="540"/>
      <c r="O61" s="522"/>
      <c r="P61" s="522"/>
      <c r="Q61" s="522"/>
      <c r="R61" s="522"/>
      <c r="S61" s="522"/>
      <c r="T61" s="522"/>
      <c r="U61" s="522"/>
      <c r="V61" s="522"/>
      <c r="W61" s="522"/>
      <c r="X61" s="522"/>
      <c r="Y61" s="522"/>
      <c r="Z61" s="522"/>
      <c r="AA61" s="522"/>
      <c r="AB61" s="522"/>
      <c r="AC61" s="522"/>
      <c r="AD61" s="522"/>
      <c r="AE61" s="522"/>
      <c r="AF61" s="570"/>
    </row>
    <row r="62" spans="1:32" ht="18.75" customHeight="1">
      <c r="A62" s="502"/>
      <c r="B62" s="503"/>
      <c r="C62" s="529"/>
      <c r="D62" s="568"/>
      <c r="E62" s="506"/>
      <c r="F62" s="507"/>
      <c r="G62" s="530"/>
      <c r="H62" s="517" t="s">
        <v>1274</v>
      </c>
      <c r="I62" s="521" t="s">
        <v>12</v>
      </c>
      <c r="J62" s="522" t="s">
        <v>1253</v>
      </c>
      <c r="K62" s="523"/>
      <c r="L62" s="525" t="s">
        <v>12</v>
      </c>
      <c r="M62" s="522" t="s">
        <v>1261</v>
      </c>
      <c r="N62" s="540"/>
      <c r="O62" s="522"/>
      <c r="P62" s="522"/>
      <c r="Q62" s="522"/>
      <c r="R62" s="522"/>
      <c r="S62" s="522"/>
      <c r="T62" s="522"/>
      <c r="U62" s="522"/>
      <c r="V62" s="522"/>
      <c r="W62" s="522"/>
      <c r="X62" s="522"/>
      <c r="Y62" s="522"/>
      <c r="Z62" s="522"/>
      <c r="AA62" s="522"/>
      <c r="AB62" s="522"/>
      <c r="AC62" s="522"/>
      <c r="AD62" s="522"/>
      <c r="AE62" s="522"/>
      <c r="AF62" s="570"/>
    </row>
    <row r="63" spans="1:32" ht="18.75" customHeight="1">
      <c r="A63" s="502"/>
      <c r="B63" s="503"/>
      <c r="C63" s="529"/>
      <c r="D63" s="568"/>
      <c r="E63" s="506"/>
      <c r="F63" s="507"/>
      <c r="G63" s="530"/>
      <c r="H63" s="571" t="s">
        <v>1275</v>
      </c>
      <c r="I63" s="521" t="s">
        <v>12</v>
      </c>
      <c r="J63" s="522" t="s">
        <v>1253</v>
      </c>
      <c r="K63" s="523"/>
      <c r="L63" s="525" t="s">
        <v>12</v>
      </c>
      <c r="M63" s="522" t="s">
        <v>1261</v>
      </c>
      <c r="N63" s="540"/>
      <c r="O63" s="522"/>
      <c r="P63" s="522"/>
      <c r="Q63" s="522"/>
      <c r="R63" s="522"/>
      <c r="S63" s="522"/>
      <c r="T63" s="522"/>
      <c r="U63" s="522"/>
      <c r="V63" s="522"/>
      <c r="W63" s="522"/>
      <c r="X63" s="522"/>
      <c r="Y63" s="522"/>
      <c r="Z63" s="522"/>
      <c r="AA63" s="522"/>
      <c r="AB63" s="522"/>
      <c r="AC63" s="522"/>
      <c r="AD63" s="522"/>
      <c r="AE63" s="522"/>
      <c r="AF63" s="570"/>
    </row>
    <row r="64" spans="1:32" ht="18.75" customHeight="1">
      <c r="A64" s="549"/>
      <c r="B64" s="550"/>
      <c r="C64" s="574"/>
      <c r="D64" s="575"/>
      <c r="E64" s="486"/>
      <c r="F64" s="552"/>
      <c r="G64" s="576"/>
      <c r="H64" s="577" t="s">
        <v>1276</v>
      </c>
      <c r="I64" s="578" t="s">
        <v>12</v>
      </c>
      <c r="J64" s="579" t="s">
        <v>1253</v>
      </c>
      <c r="K64" s="580"/>
      <c r="L64" s="581" t="s">
        <v>12</v>
      </c>
      <c r="M64" s="579" t="s">
        <v>1261</v>
      </c>
      <c r="N64" s="582"/>
      <c r="O64" s="579"/>
      <c r="P64" s="579"/>
      <c r="Q64" s="579"/>
      <c r="R64" s="579"/>
      <c r="S64" s="579"/>
      <c r="T64" s="579"/>
      <c r="U64" s="579"/>
      <c r="V64" s="579"/>
      <c r="W64" s="579"/>
      <c r="X64" s="579"/>
      <c r="Y64" s="579"/>
      <c r="Z64" s="579"/>
      <c r="AA64" s="579"/>
      <c r="AB64" s="579"/>
      <c r="AC64" s="579"/>
      <c r="AD64" s="579"/>
      <c r="AE64" s="579"/>
      <c r="AF64" s="583"/>
    </row>
    <row r="65" spans="1:32" s="533" customFormat="1" ht="18.75" customHeight="1">
      <c r="A65" s="487"/>
      <c r="B65" s="488"/>
      <c r="C65" s="489"/>
      <c r="D65" s="490"/>
      <c r="E65" s="477"/>
      <c r="F65" s="490"/>
      <c r="G65" s="491"/>
      <c r="H65" s="564" t="s">
        <v>74</v>
      </c>
      <c r="I65" s="493" t="s">
        <v>12</v>
      </c>
      <c r="J65" s="494" t="s">
        <v>1253</v>
      </c>
      <c r="K65" s="494"/>
      <c r="L65" s="495"/>
      <c r="M65" s="496" t="s">
        <v>12</v>
      </c>
      <c r="N65" s="494" t="s">
        <v>1290</v>
      </c>
      <c r="O65" s="494"/>
      <c r="P65" s="495"/>
      <c r="Q65" s="496" t="s">
        <v>12</v>
      </c>
      <c r="R65" s="497" t="s">
        <v>1291</v>
      </c>
      <c r="S65" s="497"/>
      <c r="T65" s="497"/>
      <c r="U65" s="497"/>
      <c r="V65" s="494"/>
      <c r="W65" s="494"/>
      <c r="X65" s="494"/>
      <c r="Y65" s="494"/>
      <c r="Z65" s="494"/>
      <c r="AA65" s="494"/>
      <c r="AB65" s="494"/>
      <c r="AC65" s="494"/>
      <c r="AD65" s="494"/>
      <c r="AE65" s="494"/>
      <c r="AF65" s="565"/>
    </row>
    <row r="66" spans="1:32" s="533" customFormat="1" ht="19.5" customHeight="1">
      <c r="A66" s="502"/>
      <c r="B66" s="503"/>
      <c r="C66" s="504"/>
      <c r="D66" s="505"/>
      <c r="E66" s="506"/>
      <c r="F66" s="507"/>
      <c r="G66" s="508"/>
      <c r="H66" s="520" t="s">
        <v>1256</v>
      </c>
      <c r="I66" s="521" t="s">
        <v>12</v>
      </c>
      <c r="J66" s="522" t="s">
        <v>1257</v>
      </c>
      <c r="K66" s="523"/>
      <c r="L66" s="524"/>
      <c r="M66" s="525" t="s">
        <v>12</v>
      </c>
      <c r="N66" s="522" t="s">
        <v>1258</v>
      </c>
      <c r="O66" s="525"/>
      <c r="P66" s="522"/>
      <c r="Q66" s="526"/>
      <c r="R66" s="526"/>
      <c r="S66" s="526"/>
      <c r="T66" s="526"/>
      <c r="U66" s="526"/>
      <c r="V66" s="526"/>
      <c r="W66" s="526"/>
      <c r="X66" s="526"/>
      <c r="Y66" s="526"/>
      <c r="Z66" s="526"/>
      <c r="AA66" s="526"/>
      <c r="AB66" s="526"/>
      <c r="AC66" s="526"/>
      <c r="AD66" s="526"/>
      <c r="AE66" s="526"/>
      <c r="AF66" s="567"/>
    </row>
    <row r="67" spans="1:32" s="533" customFormat="1" ht="19.5" customHeight="1">
      <c r="A67" s="502"/>
      <c r="B67" s="503"/>
      <c r="C67" s="504"/>
      <c r="D67" s="505"/>
      <c r="E67" s="506"/>
      <c r="F67" s="507"/>
      <c r="G67" s="508"/>
      <c r="H67" s="520" t="s">
        <v>1259</v>
      </c>
      <c r="I67" s="521" t="s">
        <v>12</v>
      </c>
      <c r="J67" s="522" t="s">
        <v>1257</v>
      </c>
      <c r="K67" s="523"/>
      <c r="L67" s="524"/>
      <c r="M67" s="525" t="s">
        <v>12</v>
      </c>
      <c r="N67" s="522" t="s">
        <v>1258</v>
      </c>
      <c r="O67" s="525"/>
      <c r="P67" s="522"/>
      <c r="Q67" s="526"/>
      <c r="R67" s="526"/>
      <c r="S67" s="526"/>
      <c r="T67" s="526"/>
      <c r="U67" s="526"/>
      <c r="V67" s="526"/>
      <c r="W67" s="526"/>
      <c r="X67" s="526"/>
      <c r="Y67" s="526"/>
      <c r="Z67" s="526"/>
      <c r="AA67" s="526"/>
      <c r="AB67" s="526"/>
      <c r="AC67" s="526"/>
      <c r="AD67" s="526"/>
      <c r="AE67" s="526"/>
      <c r="AF67" s="567"/>
    </row>
    <row r="68" spans="1:32" s="533" customFormat="1" ht="18.75" customHeight="1">
      <c r="A68" s="502"/>
      <c r="B68" s="503"/>
      <c r="C68" s="529"/>
      <c r="D68" s="507"/>
      <c r="E68" s="506"/>
      <c r="F68" s="507"/>
      <c r="G68" s="530"/>
      <c r="H68" s="569" t="s">
        <v>76</v>
      </c>
      <c r="I68" s="521" t="s">
        <v>12</v>
      </c>
      <c r="J68" s="522" t="s">
        <v>1293</v>
      </c>
      <c r="K68" s="523"/>
      <c r="L68" s="540"/>
      <c r="M68" s="525" t="s">
        <v>12</v>
      </c>
      <c r="N68" s="522" t="s">
        <v>1263</v>
      </c>
      <c r="O68" s="526"/>
      <c r="P68" s="526"/>
      <c r="Q68" s="526"/>
      <c r="R68" s="522"/>
      <c r="S68" s="522"/>
      <c r="T68" s="522"/>
      <c r="U68" s="522"/>
      <c r="V68" s="522"/>
      <c r="W68" s="522"/>
      <c r="X68" s="522"/>
      <c r="Y68" s="522"/>
      <c r="Z68" s="522"/>
      <c r="AA68" s="522"/>
      <c r="AB68" s="522"/>
      <c r="AC68" s="522"/>
      <c r="AD68" s="522"/>
      <c r="AE68" s="522"/>
      <c r="AF68" s="570"/>
    </row>
    <row r="69" spans="1:32" s="533" customFormat="1" ht="18.75" customHeight="1">
      <c r="A69" s="502"/>
      <c r="B69" s="503"/>
      <c r="C69" s="529"/>
      <c r="D69" s="538" t="s">
        <v>12</v>
      </c>
      <c r="E69" s="506" t="s">
        <v>77</v>
      </c>
      <c r="F69" s="507"/>
      <c r="G69" s="530"/>
      <c r="H69" s="571" t="s">
        <v>1265</v>
      </c>
      <c r="I69" s="521" t="s">
        <v>12</v>
      </c>
      <c r="J69" s="522" t="s">
        <v>1253</v>
      </c>
      <c r="K69" s="522"/>
      <c r="L69" s="525" t="s">
        <v>12</v>
      </c>
      <c r="M69" s="522" t="s">
        <v>1266</v>
      </c>
      <c r="N69" s="522"/>
      <c r="O69" s="525" t="s">
        <v>12</v>
      </c>
      <c r="P69" s="522" t="s">
        <v>1267</v>
      </c>
      <c r="Q69" s="540"/>
      <c r="R69" s="540"/>
      <c r="S69" s="572"/>
      <c r="T69" s="572"/>
      <c r="U69" s="572"/>
      <c r="V69" s="572"/>
      <c r="W69" s="572"/>
      <c r="X69" s="572"/>
      <c r="Y69" s="572"/>
      <c r="Z69" s="572"/>
      <c r="AA69" s="572"/>
      <c r="AB69" s="572"/>
      <c r="AC69" s="572"/>
      <c r="AD69" s="572"/>
      <c r="AE69" s="572"/>
      <c r="AF69" s="573"/>
    </row>
    <row r="70" spans="1:32" s="533" customFormat="1" ht="18.75" customHeight="1">
      <c r="A70" s="538" t="s">
        <v>12</v>
      </c>
      <c r="B70" s="503">
        <v>74</v>
      </c>
      <c r="C70" s="529" t="s">
        <v>1292</v>
      </c>
      <c r="D70" s="538" t="s">
        <v>12</v>
      </c>
      <c r="E70" s="506" t="s">
        <v>78</v>
      </c>
      <c r="F70" s="507"/>
      <c r="G70" s="530"/>
      <c r="H70" s="571" t="s">
        <v>1268</v>
      </c>
      <c r="I70" s="521" t="s">
        <v>12</v>
      </c>
      <c r="J70" s="522" t="s">
        <v>1253</v>
      </c>
      <c r="K70" s="522"/>
      <c r="L70" s="525" t="s">
        <v>12</v>
      </c>
      <c r="M70" s="522" t="s">
        <v>1269</v>
      </c>
      <c r="N70" s="522"/>
      <c r="O70" s="525" t="s">
        <v>12</v>
      </c>
      <c r="P70" s="522" t="s">
        <v>1270</v>
      </c>
      <c r="Q70" s="540"/>
      <c r="R70" s="540"/>
      <c r="S70" s="540"/>
      <c r="T70" s="522"/>
      <c r="U70" s="522"/>
      <c r="V70" s="522"/>
      <c r="W70" s="522"/>
      <c r="X70" s="522"/>
      <c r="Y70" s="522"/>
      <c r="Z70" s="522"/>
      <c r="AA70" s="522"/>
      <c r="AB70" s="522"/>
      <c r="AC70" s="522"/>
      <c r="AD70" s="522"/>
      <c r="AE70" s="522"/>
      <c r="AF70" s="570"/>
    </row>
    <row r="71" spans="1:32" s="533" customFormat="1" ht="18.75" customHeight="1">
      <c r="A71" s="502"/>
      <c r="B71" s="503"/>
      <c r="C71" s="529" t="s">
        <v>1294</v>
      </c>
      <c r="D71" s="538" t="s">
        <v>12</v>
      </c>
      <c r="E71" s="506" t="s">
        <v>79</v>
      </c>
      <c r="F71" s="507"/>
      <c r="G71" s="530"/>
      <c r="H71" s="571" t="s">
        <v>1295</v>
      </c>
      <c r="I71" s="521" t="s">
        <v>12</v>
      </c>
      <c r="J71" s="522" t="s">
        <v>1253</v>
      </c>
      <c r="K71" s="523"/>
      <c r="L71" s="525" t="s">
        <v>12</v>
      </c>
      <c r="M71" s="522" t="s">
        <v>1261</v>
      </c>
      <c r="N71" s="540"/>
      <c r="O71" s="522"/>
      <c r="P71" s="522"/>
      <c r="Q71" s="522"/>
      <c r="R71" s="522"/>
      <c r="S71" s="522"/>
      <c r="T71" s="522"/>
      <c r="U71" s="522"/>
      <c r="V71" s="522"/>
      <c r="W71" s="522"/>
      <c r="X71" s="522"/>
      <c r="Y71" s="522"/>
      <c r="Z71" s="522"/>
      <c r="AA71" s="522"/>
      <c r="AB71" s="522"/>
      <c r="AC71" s="522"/>
      <c r="AD71" s="522"/>
      <c r="AE71" s="522"/>
      <c r="AF71" s="570"/>
    </row>
    <row r="72" spans="1:32" s="533" customFormat="1" ht="18.75" customHeight="1">
      <c r="A72" s="502"/>
      <c r="B72" s="503"/>
      <c r="C72" s="529"/>
      <c r="D72" s="507"/>
      <c r="E72" s="506"/>
      <c r="F72" s="507"/>
      <c r="G72" s="530"/>
      <c r="H72" s="569" t="s">
        <v>4</v>
      </c>
      <c r="I72" s="521" t="s">
        <v>12</v>
      </c>
      <c r="J72" s="522" t="s">
        <v>1253</v>
      </c>
      <c r="K72" s="523"/>
      <c r="L72" s="525" t="s">
        <v>12</v>
      </c>
      <c r="M72" s="522" t="s">
        <v>1261</v>
      </c>
      <c r="N72" s="540"/>
      <c r="O72" s="522"/>
      <c r="P72" s="522"/>
      <c r="Q72" s="522"/>
      <c r="R72" s="522"/>
      <c r="S72" s="522"/>
      <c r="T72" s="522"/>
      <c r="U72" s="522"/>
      <c r="V72" s="522"/>
      <c r="W72" s="522"/>
      <c r="X72" s="522"/>
      <c r="Y72" s="522"/>
      <c r="Z72" s="522"/>
      <c r="AA72" s="522"/>
      <c r="AB72" s="522"/>
      <c r="AC72" s="522"/>
      <c r="AD72" s="522"/>
      <c r="AE72" s="522"/>
      <c r="AF72" s="570"/>
    </row>
    <row r="73" spans="1:32" s="533" customFormat="1" ht="18.75" customHeight="1">
      <c r="A73" s="502"/>
      <c r="B73" s="503"/>
      <c r="C73" s="529"/>
      <c r="D73" s="507"/>
      <c r="E73" s="506"/>
      <c r="F73" s="507"/>
      <c r="G73" s="530"/>
      <c r="H73" s="517" t="s">
        <v>1274</v>
      </c>
      <c r="I73" s="521" t="s">
        <v>12</v>
      </c>
      <c r="J73" s="522" t="s">
        <v>1253</v>
      </c>
      <c r="K73" s="523"/>
      <c r="L73" s="525" t="s">
        <v>12</v>
      </c>
      <c r="M73" s="522" t="s">
        <v>1261</v>
      </c>
      <c r="N73" s="540"/>
      <c r="O73" s="522"/>
      <c r="P73" s="522"/>
      <c r="Q73" s="522"/>
      <c r="R73" s="522"/>
      <c r="S73" s="522"/>
      <c r="T73" s="522"/>
      <c r="U73" s="522"/>
      <c r="V73" s="522"/>
      <c r="W73" s="522"/>
      <c r="X73" s="522"/>
      <c r="Y73" s="522"/>
      <c r="Z73" s="522"/>
      <c r="AA73" s="522"/>
      <c r="AB73" s="522"/>
      <c r="AC73" s="522"/>
      <c r="AD73" s="522"/>
      <c r="AE73" s="522"/>
      <c r="AF73" s="570"/>
    </row>
    <row r="74" spans="1:32" s="533" customFormat="1" ht="18.75" customHeight="1">
      <c r="A74" s="502"/>
      <c r="B74" s="503"/>
      <c r="C74" s="529"/>
      <c r="D74" s="507"/>
      <c r="E74" s="506"/>
      <c r="F74" s="507"/>
      <c r="G74" s="530"/>
      <c r="H74" s="571" t="s">
        <v>1297</v>
      </c>
      <c r="I74" s="521" t="s">
        <v>12</v>
      </c>
      <c r="J74" s="522" t="s">
        <v>1253</v>
      </c>
      <c r="K74" s="523"/>
      <c r="L74" s="525" t="s">
        <v>12</v>
      </c>
      <c r="M74" s="522" t="s">
        <v>1261</v>
      </c>
      <c r="N74" s="540"/>
      <c r="O74" s="522"/>
      <c r="P74" s="522"/>
      <c r="Q74" s="522"/>
      <c r="R74" s="522"/>
      <c r="S74" s="522"/>
      <c r="T74" s="522"/>
      <c r="U74" s="522"/>
      <c r="V74" s="522"/>
      <c r="W74" s="522"/>
      <c r="X74" s="522"/>
      <c r="Y74" s="522"/>
      <c r="Z74" s="522"/>
      <c r="AA74" s="522"/>
      <c r="AB74" s="522"/>
      <c r="AC74" s="522"/>
      <c r="AD74" s="522"/>
      <c r="AE74" s="522"/>
      <c r="AF74" s="570"/>
    </row>
    <row r="75" spans="1:32" s="533" customFormat="1" ht="18.75" customHeight="1">
      <c r="A75" s="549"/>
      <c r="B75" s="550"/>
      <c r="C75" s="574"/>
      <c r="D75" s="552"/>
      <c r="E75" s="486"/>
      <c r="F75" s="552"/>
      <c r="G75" s="576"/>
      <c r="H75" s="577" t="s">
        <v>1298</v>
      </c>
      <c r="I75" s="578" t="s">
        <v>12</v>
      </c>
      <c r="J75" s="579" t="s">
        <v>1253</v>
      </c>
      <c r="K75" s="580"/>
      <c r="L75" s="581" t="s">
        <v>12</v>
      </c>
      <c r="M75" s="579" t="s">
        <v>1261</v>
      </c>
      <c r="N75" s="582"/>
      <c r="O75" s="579"/>
      <c r="P75" s="579"/>
      <c r="Q75" s="579"/>
      <c r="R75" s="579"/>
      <c r="S75" s="579"/>
      <c r="T75" s="579"/>
      <c r="U75" s="579"/>
      <c r="V75" s="579"/>
      <c r="W75" s="579"/>
      <c r="X75" s="579"/>
      <c r="Y75" s="579"/>
      <c r="Z75" s="579"/>
      <c r="AA75" s="579"/>
      <c r="AB75" s="579"/>
      <c r="AC75" s="579"/>
      <c r="AD75" s="579"/>
      <c r="AE75" s="579"/>
      <c r="AF75" s="583"/>
    </row>
    <row r="76" spans="1:32" ht="8.25" customHeight="1">
      <c r="C76" s="517"/>
      <c r="D76" s="517"/>
    </row>
    <row r="77" spans="1:32" ht="20.25" customHeight="1">
      <c r="A77" s="584"/>
      <c r="B77" s="584"/>
      <c r="C77" s="517" t="s">
        <v>903</v>
      </c>
      <c r="D77" s="517"/>
      <c r="E77" s="585"/>
      <c r="F77" s="585"/>
      <c r="G77" s="586"/>
      <c r="H77" s="585"/>
      <c r="I77" s="585"/>
      <c r="J77" s="585"/>
      <c r="K77" s="585"/>
      <c r="L77" s="585"/>
      <c r="M77" s="585"/>
      <c r="N77" s="585"/>
      <c r="O77" s="585"/>
      <c r="P77" s="585"/>
      <c r="Q77" s="585"/>
      <c r="R77" s="585"/>
      <c r="S77" s="585"/>
      <c r="T77" s="585"/>
      <c r="U77" s="585"/>
      <c r="V77" s="585"/>
    </row>
  </sheetData>
  <mergeCells count="3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A51:C52"/>
    <mergeCell ref="H51:H52"/>
    <mergeCell ref="H26:H27"/>
    <mergeCell ref="A46:AF46"/>
    <mergeCell ref="S48:V48"/>
    <mergeCell ref="A50:C50"/>
    <mergeCell ref="D50:E50"/>
    <mergeCell ref="F50:G50"/>
    <mergeCell ref="H50:AF50"/>
    <mergeCell ref="H31:H33"/>
    <mergeCell ref="I31:I33"/>
    <mergeCell ref="J31:K33"/>
    <mergeCell ref="L31:L33"/>
    <mergeCell ref="M31:N33"/>
    <mergeCell ref="H43:H44"/>
  </mergeCells>
  <phoneticPr fontId="6"/>
  <pageMargins left="0.7" right="0.7" top="0.75" bottom="0.75" header="0.3" footer="0.3"/>
  <pageSetup paperSize="9" scale="31"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I65572:I65577 JE65572:JE65577 TA65572:TA65577 ACW65572:ACW65577 AMS65572:AMS65577 AWO65572:AWO65577 BGK65572:BGK65577 BQG65572:BQG65577 CAC65572:CAC65577 CJY65572:CJY65577 CTU65572:CTU65577 DDQ65572:DDQ65577 DNM65572:DNM65577 DXI65572:DXI65577 EHE65572:EHE65577 ERA65572:ERA65577 FAW65572:FAW65577 FKS65572:FKS65577 FUO65572:FUO65577 GEK65572:GEK65577 GOG65572:GOG65577 GYC65572:GYC65577 HHY65572:HHY65577 HRU65572:HRU65577 IBQ65572:IBQ65577 ILM65572:ILM65577 IVI65572:IVI65577 JFE65572:JFE65577 JPA65572:JPA65577 JYW65572:JYW65577 KIS65572:KIS65577 KSO65572:KSO65577 LCK65572:LCK65577 LMG65572:LMG65577 LWC65572:LWC65577 MFY65572:MFY65577 MPU65572:MPU65577 MZQ65572:MZQ65577 NJM65572:NJM65577 NTI65572:NTI65577 ODE65572:ODE65577 ONA65572:ONA65577 OWW65572:OWW65577 PGS65572:PGS65577 PQO65572:PQO65577 QAK65572:QAK65577 QKG65572:QKG65577 QUC65572:QUC65577 RDY65572:RDY65577 RNU65572:RNU65577 RXQ65572:RXQ65577 SHM65572:SHM65577 SRI65572:SRI65577 TBE65572:TBE65577 TLA65572:TLA65577 TUW65572:TUW65577 UES65572:UES65577 UOO65572:UOO65577 UYK65572:UYK65577 VIG65572:VIG65577 VSC65572:VSC65577 WBY65572:WBY65577 WLU65572:WLU65577 WVQ65572:WVQ65577 I131108:I131113 JE131108:JE131113 TA131108:TA131113 ACW131108:ACW131113 AMS131108:AMS131113 AWO131108:AWO131113 BGK131108:BGK131113 BQG131108:BQG131113 CAC131108:CAC131113 CJY131108:CJY131113 CTU131108:CTU131113 DDQ131108:DDQ131113 DNM131108:DNM131113 DXI131108:DXI131113 EHE131108:EHE131113 ERA131108:ERA131113 FAW131108:FAW131113 FKS131108:FKS131113 FUO131108:FUO131113 GEK131108:GEK131113 GOG131108:GOG131113 GYC131108:GYC131113 HHY131108:HHY131113 HRU131108:HRU131113 IBQ131108:IBQ131113 ILM131108:ILM131113 IVI131108:IVI131113 JFE131108:JFE131113 JPA131108:JPA131113 JYW131108:JYW131113 KIS131108:KIS131113 KSO131108:KSO131113 LCK131108:LCK131113 LMG131108:LMG131113 LWC131108:LWC131113 MFY131108:MFY131113 MPU131108:MPU131113 MZQ131108:MZQ131113 NJM131108:NJM131113 NTI131108:NTI131113 ODE131108:ODE131113 ONA131108:ONA131113 OWW131108:OWW131113 PGS131108:PGS131113 PQO131108:PQO131113 QAK131108:QAK131113 QKG131108:QKG131113 QUC131108:QUC131113 RDY131108:RDY131113 RNU131108:RNU131113 RXQ131108:RXQ131113 SHM131108:SHM131113 SRI131108:SRI131113 TBE131108:TBE131113 TLA131108:TLA131113 TUW131108:TUW131113 UES131108:UES131113 UOO131108:UOO131113 UYK131108:UYK131113 VIG131108:VIG131113 VSC131108:VSC131113 WBY131108:WBY131113 WLU131108:WLU131113 WVQ131108:WVQ131113 I196644:I196649 JE196644:JE196649 TA196644:TA196649 ACW196644:ACW196649 AMS196644:AMS196649 AWO196644:AWO196649 BGK196644:BGK196649 BQG196644:BQG196649 CAC196644:CAC196649 CJY196644:CJY196649 CTU196644:CTU196649 DDQ196644:DDQ196649 DNM196644:DNM196649 DXI196644:DXI196649 EHE196644:EHE196649 ERA196644:ERA196649 FAW196644:FAW196649 FKS196644:FKS196649 FUO196644:FUO196649 GEK196644:GEK196649 GOG196644:GOG196649 GYC196644:GYC196649 HHY196644:HHY196649 HRU196644:HRU196649 IBQ196644:IBQ196649 ILM196644:ILM196649 IVI196644:IVI196649 JFE196644:JFE196649 JPA196644:JPA196649 JYW196644:JYW196649 KIS196644:KIS196649 KSO196644:KSO196649 LCK196644:LCK196649 LMG196644:LMG196649 LWC196644:LWC196649 MFY196644:MFY196649 MPU196644:MPU196649 MZQ196644:MZQ196649 NJM196644:NJM196649 NTI196644:NTI196649 ODE196644:ODE196649 ONA196644:ONA196649 OWW196644:OWW196649 PGS196644:PGS196649 PQO196644:PQO196649 QAK196644:QAK196649 QKG196644:QKG196649 QUC196644:QUC196649 RDY196644:RDY196649 RNU196644:RNU196649 RXQ196644:RXQ196649 SHM196644:SHM196649 SRI196644:SRI196649 TBE196644:TBE196649 TLA196644:TLA196649 TUW196644:TUW196649 UES196644:UES196649 UOO196644:UOO196649 UYK196644:UYK196649 VIG196644:VIG196649 VSC196644:VSC196649 WBY196644:WBY196649 WLU196644:WLU196649 WVQ196644:WVQ196649 I262180:I262185 JE262180:JE262185 TA262180:TA262185 ACW262180:ACW262185 AMS262180:AMS262185 AWO262180:AWO262185 BGK262180:BGK262185 BQG262180:BQG262185 CAC262180:CAC262185 CJY262180:CJY262185 CTU262180:CTU262185 DDQ262180:DDQ262185 DNM262180:DNM262185 DXI262180:DXI262185 EHE262180:EHE262185 ERA262180:ERA262185 FAW262180:FAW262185 FKS262180:FKS262185 FUO262180:FUO262185 GEK262180:GEK262185 GOG262180:GOG262185 GYC262180:GYC262185 HHY262180:HHY262185 HRU262180:HRU262185 IBQ262180:IBQ262185 ILM262180:ILM262185 IVI262180:IVI262185 JFE262180:JFE262185 JPA262180:JPA262185 JYW262180:JYW262185 KIS262180:KIS262185 KSO262180:KSO262185 LCK262180:LCK262185 LMG262180:LMG262185 LWC262180:LWC262185 MFY262180:MFY262185 MPU262180:MPU262185 MZQ262180:MZQ262185 NJM262180:NJM262185 NTI262180:NTI262185 ODE262180:ODE262185 ONA262180:ONA262185 OWW262180:OWW262185 PGS262180:PGS262185 PQO262180:PQO262185 QAK262180:QAK262185 QKG262180:QKG262185 QUC262180:QUC262185 RDY262180:RDY262185 RNU262180:RNU262185 RXQ262180:RXQ262185 SHM262180:SHM262185 SRI262180:SRI262185 TBE262180:TBE262185 TLA262180:TLA262185 TUW262180:TUW262185 UES262180:UES262185 UOO262180:UOO262185 UYK262180:UYK262185 VIG262180:VIG262185 VSC262180:VSC262185 WBY262180:WBY262185 WLU262180:WLU262185 WVQ262180:WVQ262185 I327716:I327721 JE327716:JE327721 TA327716:TA327721 ACW327716:ACW327721 AMS327716:AMS327721 AWO327716:AWO327721 BGK327716:BGK327721 BQG327716:BQG327721 CAC327716:CAC327721 CJY327716:CJY327721 CTU327716:CTU327721 DDQ327716:DDQ327721 DNM327716:DNM327721 DXI327716:DXI327721 EHE327716:EHE327721 ERA327716:ERA327721 FAW327716:FAW327721 FKS327716:FKS327721 FUO327716:FUO327721 GEK327716:GEK327721 GOG327716:GOG327721 GYC327716:GYC327721 HHY327716:HHY327721 HRU327716:HRU327721 IBQ327716:IBQ327721 ILM327716:ILM327721 IVI327716:IVI327721 JFE327716:JFE327721 JPA327716:JPA327721 JYW327716:JYW327721 KIS327716:KIS327721 KSO327716:KSO327721 LCK327716:LCK327721 LMG327716:LMG327721 LWC327716:LWC327721 MFY327716:MFY327721 MPU327716:MPU327721 MZQ327716:MZQ327721 NJM327716:NJM327721 NTI327716:NTI327721 ODE327716:ODE327721 ONA327716:ONA327721 OWW327716:OWW327721 PGS327716:PGS327721 PQO327716:PQO327721 QAK327716:QAK327721 QKG327716:QKG327721 QUC327716:QUC327721 RDY327716:RDY327721 RNU327716:RNU327721 RXQ327716:RXQ327721 SHM327716:SHM327721 SRI327716:SRI327721 TBE327716:TBE327721 TLA327716:TLA327721 TUW327716:TUW327721 UES327716:UES327721 UOO327716:UOO327721 UYK327716:UYK327721 VIG327716:VIG327721 VSC327716:VSC327721 WBY327716:WBY327721 WLU327716:WLU327721 WVQ327716:WVQ327721 I393252:I393257 JE393252:JE393257 TA393252:TA393257 ACW393252:ACW393257 AMS393252:AMS393257 AWO393252:AWO393257 BGK393252:BGK393257 BQG393252:BQG393257 CAC393252:CAC393257 CJY393252:CJY393257 CTU393252:CTU393257 DDQ393252:DDQ393257 DNM393252:DNM393257 DXI393252:DXI393257 EHE393252:EHE393257 ERA393252:ERA393257 FAW393252:FAW393257 FKS393252:FKS393257 FUO393252:FUO393257 GEK393252:GEK393257 GOG393252:GOG393257 GYC393252:GYC393257 HHY393252:HHY393257 HRU393252:HRU393257 IBQ393252:IBQ393257 ILM393252:ILM393257 IVI393252:IVI393257 JFE393252:JFE393257 JPA393252:JPA393257 JYW393252:JYW393257 KIS393252:KIS393257 KSO393252:KSO393257 LCK393252:LCK393257 LMG393252:LMG393257 LWC393252:LWC393257 MFY393252:MFY393257 MPU393252:MPU393257 MZQ393252:MZQ393257 NJM393252:NJM393257 NTI393252:NTI393257 ODE393252:ODE393257 ONA393252:ONA393257 OWW393252:OWW393257 PGS393252:PGS393257 PQO393252:PQO393257 QAK393252:QAK393257 QKG393252:QKG393257 QUC393252:QUC393257 RDY393252:RDY393257 RNU393252:RNU393257 RXQ393252:RXQ393257 SHM393252:SHM393257 SRI393252:SRI393257 TBE393252:TBE393257 TLA393252:TLA393257 TUW393252:TUW393257 UES393252:UES393257 UOO393252:UOO393257 UYK393252:UYK393257 VIG393252:VIG393257 VSC393252:VSC393257 WBY393252:WBY393257 WLU393252:WLU393257 WVQ393252:WVQ393257 I458788:I458793 JE458788:JE458793 TA458788:TA458793 ACW458788:ACW458793 AMS458788:AMS458793 AWO458788:AWO458793 BGK458788:BGK458793 BQG458788:BQG458793 CAC458788:CAC458793 CJY458788:CJY458793 CTU458788:CTU458793 DDQ458788:DDQ458793 DNM458788:DNM458793 DXI458788:DXI458793 EHE458788:EHE458793 ERA458788:ERA458793 FAW458788:FAW458793 FKS458788:FKS458793 FUO458788:FUO458793 GEK458788:GEK458793 GOG458788:GOG458793 GYC458788:GYC458793 HHY458788:HHY458793 HRU458788:HRU458793 IBQ458788:IBQ458793 ILM458788:ILM458793 IVI458788:IVI458793 JFE458788:JFE458793 JPA458788:JPA458793 JYW458788:JYW458793 KIS458788:KIS458793 KSO458788:KSO458793 LCK458788:LCK458793 LMG458788:LMG458793 LWC458788:LWC458793 MFY458788:MFY458793 MPU458788:MPU458793 MZQ458788:MZQ458793 NJM458788:NJM458793 NTI458788:NTI458793 ODE458788:ODE458793 ONA458788:ONA458793 OWW458788:OWW458793 PGS458788:PGS458793 PQO458788:PQO458793 QAK458788:QAK458793 QKG458788:QKG458793 QUC458788:QUC458793 RDY458788:RDY458793 RNU458788:RNU458793 RXQ458788:RXQ458793 SHM458788:SHM458793 SRI458788:SRI458793 TBE458788:TBE458793 TLA458788:TLA458793 TUW458788:TUW458793 UES458788:UES458793 UOO458788:UOO458793 UYK458788:UYK458793 VIG458788:VIG458793 VSC458788:VSC458793 WBY458788:WBY458793 WLU458788:WLU458793 WVQ458788:WVQ458793 I524324:I524329 JE524324:JE524329 TA524324:TA524329 ACW524324:ACW524329 AMS524324:AMS524329 AWO524324:AWO524329 BGK524324:BGK524329 BQG524324:BQG524329 CAC524324:CAC524329 CJY524324:CJY524329 CTU524324:CTU524329 DDQ524324:DDQ524329 DNM524324:DNM524329 DXI524324:DXI524329 EHE524324:EHE524329 ERA524324:ERA524329 FAW524324:FAW524329 FKS524324:FKS524329 FUO524324:FUO524329 GEK524324:GEK524329 GOG524324:GOG524329 GYC524324:GYC524329 HHY524324:HHY524329 HRU524324:HRU524329 IBQ524324:IBQ524329 ILM524324:ILM524329 IVI524324:IVI524329 JFE524324:JFE524329 JPA524324:JPA524329 JYW524324:JYW524329 KIS524324:KIS524329 KSO524324:KSO524329 LCK524324:LCK524329 LMG524324:LMG524329 LWC524324:LWC524329 MFY524324:MFY524329 MPU524324:MPU524329 MZQ524324:MZQ524329 NJM524324:NJM524329 NTI524324:NTI524329 ODE524324:ODE524329 ONA524324:ONA524329 OWW524324:OWW524329 PGS524324:PGS524329 PQO524324:PQO524329 QAK524324:QAK524329 QKG524324:QKG524329 QUC524324:QUC524329 RDY524324:RDY524329 RNU524324:RNU524329 RXQ524324:RXQ524329 SHM524324:SHM524329 SRI524324:SRI524329 TBE524324:TBE524329 TLA524324:TLA524329 TUW524324:TUW524329 UES524324:UES524329 UOO524324:UOO524329 UYK524324:UYK524329 VIG524324:VIG524329 VSC524324:VSC524329 WBY524324:WBY524329 WLU524324:WLU524329 WVQ524324:WVQ524329 I589860:I589865 JE589860:JE589865 TA589860:TA589865 ACW589860:ACW589865 AMS589860:AMS589865 AWO589860:AWO589865 BGK589860:BGK589865 BQG589860:BQG589865 CAC589860:CAC589865 CJY589860:CJY589865 CTU589860:CTU589865 DDQ589860:DDQ589865 DNM589860:DNM589865 DXI589860:DXI589865 EHE589860:EHE589865 ERA589860:ERA589865 FAW589860:FAW589865 FKS589860:FKS589865 FUO589860:FUO589865 GEK589860:GEK589865 GOG589860:GOG589865 GYC589860:GYC589865 HHY589860:HHY589865 HRU589860:HRU589865 IBQ589860:IBQ589865 ILM589860:ILM589865 IVI589860:IVI589865 JFE589860:JFE589865 JPA589860:JPA589865 JYW589860:JYW589865 KIS589860:KIS589865 KSO589860:KSO589865 LCK589860:LCK589865 LMG589860:LMG589865 LWC589860:LWC589865 MFY589860:MFY589865 MPU589860:MPU589865 MZQ589860:MZQ589865 NJM589860:NJM589865 NTI589860:NTI589865 ODE589860:ODE589865 ONA589860:ONA589865 OWW589860:OWW589865 PGS589860:PGS589865 PQO589860:PQO589865 QAK589860:QAK589865 QKG589860:QKG589865 QUC589860:QUC589865 RDY589860:RDY589865 RNU589860:RNU589865 RXQ589860:RXQ589865 SHM589860:SHM589865 SRI589860:SRI589865 TBE589860:TBE589865 TLA589860:TLA589865 TUW589860:TUW589865 UES589860:UES589865 UOO589860:UOO589865 UYK589860:UYK589865 VIG589860:VIG589865 VSC589860:VSC589865 WBY589860:WBY589865 WLU589860:WLU589865 WVQ589860:WVQ589865 I655396:I655401 JE655396:JE655401 TA655396:TA655401 ACW655396:ACW655401 AMS655396:AMS655401 AWO655396:AWO655401 BGK655396:BGK655401 BQG655396:BQG655401 CAC655396:CAC655401 CJY655396:CJY655401 CTU655396:CTU655401 DDQ655396:DDQ655401 DNM655396:DNM655401 DXI655396:DXI655401 EHE655396:EHE655401 ERA655396:ERA655401 FAW655396:FAW655401 FKS655396:FKS655401 FUO655396:FUO655401 GEK655396:GEK655401 GOG655396:GOG655401 GYC655396:GYC655401 HHY655396:HHY655401 HRU655396:HRU655401 IBQ655396:IBQ655401 ILM655396:ILM655401 IVI655396:IVI655401 JFE655396:JFE655401 JPA655396:JPA655401 JYW655396:JYW655401 KIS655396:KIS655401 KSO655396:KSO655401 LCK655396:LCK655401 LMG655396:LMG655401 LWC655396:LWC655401 MFY655396:MFY655401 MPU655396:MPU655401 MZQ655396:MZQ655401 NJM655396:NJM655401 NTI655396:NTI655401 ODE655396:ODE655401 ONA655396:ONA655401 OWW655396:OWW655401 PGS655396:PGS655401 PQO655396:PQO655401 QAK655396:QAK655401 QKG655396:QKG655401 QUC655396:QUC655401 RDY655396:RDY655401 RNU655396:RNU655401 RXQ655396:RXQ655401 SHM655396:SHM655401 SRI655396:SRI655401 TBE655396:TBE655401 TLA655396:TLA655401 TUW655396:TUW655401 UES655396:UES655401 UOO655396:UOO655401 UYK655396:UYK655401 VIG655396:VIG655401 VSC655396:VSC655401 WBY655396:WBY655401 WLU655396:WLU655401 WVQ655396:WVQ655401 I720932:I720937 JE720932:JE720937 TA720932:TA720937 ACW720932:ACW720937 AMS720932:AMS720937 AWO720932:AWO720937 BGK720932:BGK720937 BQG720932:BQG720937 CAC720932:CAC720937 CJY720932:CJY720937 CTU720932:CTU720937 DDQ720932:DDQ720937 DNM720932:DNM720937 DXI720932:DXI720937 EHE720932:EHE720937 ERA720932:ERA720937 FAW720932:FAW720937 FKS720932:FKS720937 FUO720932:FUO720937 GEK720932:GEK720937 GOG720932:GOG720937 GYC720932:GYC720937 HHY720932:HHY720937 HRU720932:HRU720937 IBQ720932:IBQ720937 ILM720932:ILM720937 IVI720932:IVI720937 JFE720932:JFE720937 JPA720932:JPA720937 JYW720932:JYW720937 KIS720932:KIS720937 KSO720932:KSO720937 LCK720932:LCK720937 LMG720932:LMG720937 LWC720932:LWC720937 MFY720932:MFY720937 MPU720932:MPU720937 MZQ720932:MZQ720937 NJM720932:NJM720937 NTI720932:NTI720937 ODE720932:ODE720937 ONA720932:ONA720937 OWW720932:OWW720937 PGS720932:PGS720937 PQO720932:PQO720937 QAK720932:QAK720937 QKG720932:QKG720937 QUC720932:QUC720937 RDY720932:RDY720937 RNU720932:RNU720937 RXQ720932:RXQ720937 SHM720932:SHM720937 SRI720932:SRI720937 TBE720932:TBE720937 TLA720932:TLA720937 TUW720932:TUW720937 UES720932:UES720937 UOO720932:UOO720937 UYK720932:UYK720937 VIG720932:VIG720937 VSC720932:VSC720937 WBY720932:WBY720937 WLU720932:WLU720937 WVQ720932:WVQ720937 I786468:I786473 JE786468:JE786473 TA786468:TA786473 ACW786468:ACW786473 AMS786468:AMS786473 AWO786468:AWO786473 BGK786468:BGK786473 BQG786468:BQG786473 CAC786468:CAC786473 CJY786468:CJY786473 CTU786468:CTU786473 DDQ786468:DDQ786473 DNM786468:DNM786473 DXI786468:DXI786473 EHE786468:EHE786473 ERA786468:ERA786473 FAW786468:FAW786473 FKS786468:FKS786473 FUO786468:FUO786473 GEK786468:GEK786473 GOG786468:GOG786473 GYC786468:GYC786473 HHY786468:HHY786473 HRU786468:HRU786473 IBQ786468:IBQ786473 ILM786468:ILM786473 IVI786468:IVI786473 JFE786468:JFE786473 JPA786468:JPA786473 JYW786468:JYW786473 KIS786468:KIS786473 KSO786468:KSO786473 LCK786468:LCK786473 LMG786468:LMG786473 LWC786468:LWC786473 MFY786468:MFY786473 MPU786468:MPU786473 MZQ786468:MZQ786473 NJM786468:NJM786473 NTI786468:NTI786473 ODE786468:ODE786473 ONA786468:ONA786473 OWW786468:OWW786473 PGS786468:PGS786473 PQO786468:PQO786473 QAK786468:QAK786473 QKG786468:QKG786473 QUC786468:QUC786473 RDY786468:RDY786473 RNU786468:RNU786473 RXQ786468:RXQ786473 SHM786468:SHM786473 SRI786468:SRI786473 TBE786468:TBE786473 TLA786468:TLA786473 TUW786468:TUW786473 UES786468:UES786473 UOO786468:UOO786473 UYK786468:UYK786473 VIG786468:VIG786473 VSC786468:VSC786473 WBY786468:WBY786473 WLU786468:WLU786473 WVQ786468:WVQ786473 I852004:I852009 JE852004:JE852009 TA852004:TA852009 ACW852004:ACW852009 AMS852004:AMS852009 AWO852004:AWO852009 BGK852004:BGK852009 BQG852004:BQG852009 CAC852004:CAC852009 CJY852004:CJY852009 CTU852004:CTU852009 DDQ852004:DDQ852009 DNM852004:DNM852009 DXI852004:DXI852009 EHE852004:EHE852009 ERA852004:ERA852009 FAW852004:FAW852009 FKS852004:FKS852009 FUO852004:FUO852009 GEK852004:GEK852009 GOG852004:GOG852009 GYC852004:GYC852009 HHY852004:HHY852009 HRU852004:HRU852009 IBQ852004:IBQ852009 ILM852004:ILM852009 IVI852004:IVI852009 JFE852004:JFE852009 JPA852004:JPA852009 JYW852004:JYW852009 KIS852004:KIS852009 KSO852004:KSO852009 LCK852004:LCK852009 LMG852004:LMG852009 LWC852004:LWC852009 MFY852004:MFY852009 MPU852004:MPU852009 MZQ852004:MZQ852009 NJM852004:NJM852009 NTI852004:NTI852009 ODE852004:ODE852009 ONA852004:ONA852009 OWW852004:OWW852009 PGS852004:PGS852009 PQO852004:PQO852009 QAK852004:QAK852009 QKG852004:QKG852009 QUC852004:QUC852009 RDY852004:RDY852009 RNU852004:RNU852009 RXQ852004:RXQ852009 SHM852004:SHM852009 SRI852004:SRI852009 TBE852004:TBE852009 TLA852004:TLA852009 TUW852004:TUW852009 UES852004:UES852009 UOO852004:UOO852009 UYK852004:UYK852009 VIG852004:VIG852009 VSC852004:VSC852009 WBY852004:WBY852009 WLU852004:WLU852009 WVQ852004:WVQ852009 I917540:I917545 JE917540:JE917545 TA917540:TA917545 ACW917540:ACW917545 AMS917540:AMS917545 AWO917540:AWO917545 BGK917540:BGK917545 BQG917540:BQG917545 CAC917540:CAC917545 CJY917540:CJY917545 CTU917540:CTU917545 DDQ917540:DDQ917545 DNM917540:DNM917545 DXI917540:DXI917545 EHE917540:EHE917545 ERA917540:ERA917545 FAW917540:FAW917545 FKS917540:FKS917545 FUO917540:FUO917545 GEK917540:GEK917545 GOG917540:GOG917545 GYC917540:GYC917545 HHY917540:HHY917545 HRU917540:HRU917545 IBQ917540:IBQ917545 ILM917540:ILM917545 IVI917540:IVI917545 JFE917540:JFE917545 JPA917540:JPA917545 JYW917540:JYW917545 KIS917540:KIS917545 KSO917540:KSO917545 LCK917540:LCK917545 LMG917540:LMG917545 LWC917540:LWC917545 MFY917540:MFY917545 MPU917540:MPU917545 MZQ917540:MZQ917545 NJM917540:NJM917545 NTI917540:NTI917545 ODE917540:ODE917545 ONA917540:ONA917545 OWW917540:OWW917545 PGS917540:PGS917545 PQO917540:PQO917545 QAK917540:QAK917545 QKG917540:QKG917545 QUC917540:QUC917545 RDY917540:RDY917545 RNU917540:RNU917545 RXQ917540:RXQ917545 SHM917540:SHM917545 SRI917540:SRI917545 TBE917540:TBE917545 TLA917540:TLA917545 TUW917540:TUW917545 UES917540:UES917545 UOO917540:UOO917545 UYK917540:UYK917545 VIG917540:VIG917545 VSC917540:VSC917545 WBY917540:WBY917545 WLU917540:WLU917545 WVQ917540:WVQ917545 I983076:I983081 JE983076:JE983081 TA983076:TA983081 ACW983076:ACW983081 AMS983076:AMS983081 AWO983076:AWO983081 BGK983076:BGK983081 BQG983076:BQG983081 CAC983076:CAC983081 CJY983076:CJY983081 CTU983076:CTU983081 DDQ983076:DDQ983081 DNM983076:DNM983081 DXI983076:DXI983081 EHE983076:EHE983081 ERA983076:ERA983081 FAW983076:FAW983081 FKS983076:FKS983081 FUO983076:FUO983081 GEK983076:GEK983081 GOG983076:GOG983081 GYC983076:GYC983081 HHY983076:HHY983081 HRU983076:HRU983081 IBQ983076:IBQ983081 ILM983076:ILM983081 IVI983076:IVI983081 JFE983076:JFE983081 JPA983076:JPA983081 JYW983076:JYW983081 KIS983076:KIS983081 KSO983076:KSO983081 LCK983076:LCK983081 LMG983076:LMG983081 LWC983076:LWC983081 MFY983076:MFY983081 MPU983076:MPU983081 MZQ983076:MZQ983081 NJM983076:NJM983081 NTI983076:NTI983081 ODE983076:ODE983081 ONA983076:ONA983081 OWW983076:OWW983081 PGS983076:PGS983081 PQO983076:PQO983081 QAK983076:QAK983081 QKG983076:QKG983081 QUC983076:QUC983081 RDY983076:RDY983081 RNU983076:RNU983081 RXQ983076:RXQ983081 SHM983076:SHM983081 SRI983076:SRI983081 TBE983076:TBE983081 TLA983076:TLA983081 TUW983076:TUW983081 UES983076:UES983081 UOO983076:UOO983081 UYK983076:UYK983081 VIG983076:VIG983081 VSC983076:VSC983081 WBY983076:WBY983081 WLU983076:WLU983081 WVQ983076:WVQ983081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M65572:M65576 JI65572:JI65576 TE65572:TE65576 ADA65572:ADA65576 AMW65572:AMW65576 AWS65572:AWS65576 BGO65572:BGO65576 BQK65572:BQK65576 CAG65572:CAG65576 CKC65572:CKC65576 CTY65572:CTY65576 DDU65572:DDU65576 DNQ65572:DNQ65576 DXM65572:DXM65576 EHI65572:EHI65576 ERE65572:ERE65576 FBA65572:FBA65576 FKW65572:FKW65576 FUS65572:FUS65576 GEO65572:GEO65576 GOK65572:GOK65576 GYG65572:GYG65576 HIC65572:HIC65576 HRY65572:HRY65576 IBU65572:IBU65576 ILQ65572:ILQ65576 IVM65572:IVM65576 JFI65572:JFI65576 JPE65572:JPE65576 JZA65572:JZA65576 KIW65572:KIW65576 KSS65572:KSS65576 LCO65572:LCO65576 LMK65572:LMK65576 LWG65572:LWG65576 MGC65572:MGC65576 MPY65572:MPY65576 MZU65572:MZU65576 NJQ65572:NJQ65576 NTM65572:NTM65576 ODI65572:ODI65576 ONE65572:ONE65576 OXA65572:OXA65576 PGW65572:PGW65576 PQS65572:PQS65576 QAO65572:QAO65576 QKK65572:QKK65576 QUG65572:QUG65576 REC65572:REC65576 RNY65572:RNY65576 RXU65572:RXU65576 SHQ65572:SHQ65576 SRM65572:SRM65576 TBI65572:TBI65576 TLE65572:TLE65576 TVA65572:TVA65576 UEW65572:UEW65576 UOS65572:UOS65576 UYO65572:UYO65576 VIK65572:VIK65576 VSG65572:VSG65576 WCC65572:WCC65576 WLY65572:WLY65576 WVU65572:WVU65576 M131108:M131112 JI131108:JI131112 TE131108:TE131112 ADA131108:ADA131112 AMW131108:AMW131112 AWS131108:AWS131112 BGO131108:BGO131112 BQK131108:BQK131112 CAG131108:CAG131112 CKC131108:CKC131112 CTY131108:CTY131112 DDU131108:DDU131112 DNQ131108:DNQ131112 DXM131108:DXM131112 EHI131108:EHI131112 ERE131108:ERE131112 FBA131108:FBA131112 FKW131108:FKW131112 FUS131108:FUS131112 GEO131108:GEO131112 GOK131108:GOK131112 GYG131108:GYG131112 HIC131108:HIC131112 HRY131108:HRY131112 IBU131108:IBU131112 ILQ131108:ILQ131112 IVM131108:IVM131112 JFI131108:JFI131112 JPE131108:JPE131112 JZA131108:JZA131112 KIW131108:KIW131112 KSS131108:KSS131112 LCO131108:LCO131112 LMK131108:LMK131112 LWG131108:LWG131112 MGC131108:MGC131112 MPY131108:MPY131112 MZU131108:MZU131112 NJQ131108:NJQ131112 NTM131108:NTM131112 ODI131108:ODI131112 ONE131108:ONE131112 OXA131108:OXA131112 PGW131108:PGW131112 PQS131108:PQS131112 QAO131108:QAO131112 QKK131108:QKK131112 QUG131108:QUG131112 REC131108:REC131112 RNY131108:RNY131112 RXU131108:RXU131112 SHQ131108:SHQ131112 SRM131108:SRM131112 TBI131108:TBI131112 TLE131108:TLE131112 TVA131108:TVA131112 UEW131108:UEW131112 UOS131108:UOS131112 UYO131108:UYO131112 VIK131108:VIK131112 VSG131108:VSG131112 WCC131108:WCC131112 WLY131108:WLY131112 WVU131108:WVU131112 M196644:M196648 JI196644:JI196648 TE196644:TE196648 ADA196644:ADA196648 AMW196644:AMW196648 AWS196644:AWS196648 BGO196644:BGO196648 BQK196644:BQK196648 CAG196644:CAG196648 CKC196644:CKC196648 CTY196644:CTY196648 DDU196644:DDU196648 DNQ196644:DNQ196648 DXM196644:DXM196648 EHI196644:EHI196648 ERE196644:ERE196648 FBA196644:FBA196648 FKW196644:FKW196648 FUS196644:FUS196648 GEO196644:GEO196648 GOK196644:GOK196648 GYG196644:GYG196648 HIC196644:HIC196648 HRY196644:HRY196648 IBU196644:IBU196648 ILQ196644:ILQ196648 IVM196644:IVM196648 JFI196644:JFI196648 JPE196644:JPE196648 JZA196644:JZA196648 KIW196644:KIW196648 KSS196644:KSS196648 LCO196644:LCO196648 LMK196644:LMK196648 LWG196644:LWG196648 MGC196644:MGC196648 MPY196644:MPY196648 MZU196644:MZU196648 NJQ196644:NJQ196648 NTM196644:NTM196648 ODI196644:ODI196648 ONE196644:ONE196648 OXA196644:OXA196648 PGW196644:PGW196648 PQS196644:PQS196648 QAO196644:QAO196648 QKK196644:QKK196648 QUG196644:QUG196648 REC196644:REC196648 RNY196644:RNY196648 RXU196644:RXU196648 SHQ196644:SHQ196648 SRM196644:SRM196648 TBI196644:TBI196648 TLE196644:TLE196648 TVA196644:TVA196648 UEW196644:UEW196648 UOS196644:UOS196648 UYO196644:UYO196648 VIK196644:VIK196648 VSG196644:VSG196648 WCC196644:WCC196648 WLY196644:WLY196648 WVU196644:WVU196648 M262180:M262184 JI262180:JI262184 TE262180:TE262184 ADA262180:ADA262184 AMW262180:AMW262184 AWS262180:AWS262184 BGO262180:BGO262184 BQK262180:BQK262184 CAG262180:CAG262184 CKC262180:CKC262184 CTY262180:CTY262184 DDU262180:DDU262184 DNQ262180:DNQ262184 DXM262180:DXM262184 EHI262180:EHI262184 ERE262180:ERE262184 FBA262180:FBA262184 FKW262180:FKW262184 FUS262180:FUS262184 GEO262180:GEO262184 GOK262180:GOK262184 GYG262180:GYG262184 HIC262180:HIC262184 HRY262180:HRY262184 IBU262180:IBU262184 ILQ262180:ILQ262184 IVM262180:IVM262184 JFI262180:JFI262184 JPE262180:JPE262184 JZA262180:JZA262184 KIW262180:KIW262184 KSS262180:KSS262184 LCO262180:LCO262184 LMK262180:LMK262184 LWG262180:LWG262184 MGC262180:MGC262184 MPY262180:MPY262184 MZU262180:MZU262184 NJQ262180:NJQ262184 NTM262180:NTM262184 ODI262180:ODI262184 ONE262180:ONE262184 OXA262180:OXA262184 PGW262180:PGW262184 PQS262180:PQS262184 QAO262180:QAO262184 QKK262180:QKK262184 QUG262180:QUG262184 REC262180:REC262184 RNY262180:RNY262184 RXU262180:RXU262184 SHQ262180:SHQ262184 SRM262180:SRM262184 TBI262180:TBI262184 TLE262180:TLE262184 TVA262180:TVA262184 UEW262180:UEW262184 UOS262180:UOS262184 UYO262180:UYO262184 VIK262180:VIK262184 VSG262180:VSG262184 WCC262180:WCC262184 WLY262180:WLY262184 WVU262180:WVU262184 M327716:M327720 JI327716:JI327720 TE327716:TE327720 ADA327716:ADA327720 AMW327716:AMW327720 AWS327716:AWS327720 BGO327716:BGO327720 BQK327716:BQK327720 CAG327716:CAG327720 CKC327716:CKC327720 CTY327716:CTY327720 DDU327716:DDU327720 DNQ327716:DNQ327720 DXM327716:DXM327720 EHI327716:EHI327720 ERE327716:ERE327720 FBA327716:FBA327720 FKW327716:FKW327720 FUS327716:FUS327720 GEO327716:GEO327720 GOK327716:GOK327720 GYG327716:GYG327720 HIC327716:HIC327720 HRY327716:HRY327720 IBU327716:IBU327720 ILQ327716:ILQ327720 IVM327716:IVM327720 JFI327716:JFI327720 JPE327716:JPE327720 JZA327716:JZA327720 KIW327716:KIW327720 KSS327716:KSS327720 LCO327716:LCO327720 LMK327716:LMK327720 LWG327716:LWG327720 MGC327716:MGC327720 MPY327716:MPY327720 MZU327716:MZU327720 NJQ327716:NJQ327720 NTM327716:NTM327720 ODI327716:ODI327720 ONE327716:ONE327720 OXA327716:OXA327720 PGW327716:PGW327720 PQS327716:PQS327720 QAO327716:QAO327720 QKK327716:QKK327720 QUG327716:QUG327720 REC327716:REC327720 RNY327716:RNY327720 RXU327716:RXU327720 SHQ327716:SHQ327720 SRM327716:SRM327720 TBI327716:TBI327720 TLE327716:TLE327720 TVA327716:TVA327720 UEW327716:UEW327720 UOS327716:UOS327720 UYO327716:UYO327720 VIK327716:VIK327720 VSG327716:VSG327720 WCC327716:WCC327720 WLY327716:WLY327720 WVU327716:WVU327720 M393252:M393256 JI393252:JI393256 TE393252:TE393256 ADA393252:ADA393256 AMW393252:AMW393256 AWS393252:AWS393256 BGO393252:BGO393256 BQK393252:BQK393256 CAG393252:CAG393256 CKC393252:CKC393256 CTY393252:CTY393256 DDU393252:DDU393256 DNQ393252:DNQ393256 DXM393252:DXM393256 EHI393252:EHI393256 ERE393252:ERE393256 FBA393252:FBA393256 FKW393252:FKW393256 FUS393252:FUS393256 GEO393252:GEO393256 GOK393252:GOK393256 GYG393252:GYG393256 HIC393252:HIC393256 HRY393252:HRY393256 IBU393252:IBU393256 ILQ393252:ILQ393256 IVM393252:IVM393256 JFI393252:JFI393256 JPE393252:JPE393256 JZA393252:JZA393256 KIW393252:KIW393256 KSS393252:KSS393256 LCO393252:LCO393256 LMK393252:LMK393256 LWG393252:LWG393256 MGC393252:MGC393256 MPY393252:MPY393256 MZU393252:MZU393256 NJQ393252:NJQ393256 NTM393252:NTM393256 ODI393252:ODI393256 ONE393252:ONE393256 OXA393252:OXA393256 PGW393252:PGW393256 PQS393252:PQS393256 QAO393252:QAO393256 QKK393252:QKK393256 QUG393252:QUG393256 REC393252:REC393256 RNY393252:RNY393256 RXU393252:RXU393256 SHQ393252:SHQ393256 SRM393252:SRM393256 TBI393252:TBI393256 TLE393252:TLE393256 TVA393252:TVA393256 UEW393252:UEW393256 UOS393252:UOS393256 UYO393252:UYO393256 VIK393252:VIK393256 VSG393252:VSG393256 WCC393252:WCC393256 WLY393252:WLY393256 WVU393252:WVU393256 M458788:M458792 JI458788:JI458792 TE458788:TE458792 ADA458788:ADA458792 AMW458788:AMW458792 AWS458788:AWS458792 BGO458788:BGO458792 BQK458788:BQK458792 CAG458788:CAG458792 CKC458788:CKC458792 CTY458788:CTY458792 DDU458788:DDU458792 DNQ458788:DNQ458792 DXM458788:DXM458792 EHI458788:EHI458792 ERE458788:ERE458792 FBA458788:FBA458792 FKW458788:FKW458792 FUS458788:FUS458792 GEO458788:GEO458792 GOK458788:GOK458792 GYG458788:GYG458792 HIC458788:HIC458792 HRY458788:HRY458792 IBU458788:IBU458792 ILQ458788:ILQ458792 IVM458788:IVM458792 JFI458788:JFI458792 JPE458788:JPE458792 JZA458788:JZA458792 KIW458788:KIW458792 KSS458788:KSS458792 LCO458788:LCO458792 LMK458788:LMK458792 LWG458788:LWG458792 MGC458788:MGC458792 MPY458788:MPY458792 MZU458788:MZU458792 NJQ458788:NJQ458792 NTM458788:NTM458792 ODI458788:ODI458792 ONE458788:ONE458792 OXA458788:OXA458792 PGW458788:PGW458792 PQS458788:PQS458792 QAO458788:QAO458792 QKK458788:QKK458792 QUG458788:QUG458792 REC458788:REC458792 RNY458788:RNY458792 RXU458788:RXU458792 SHQ458788:SHQ458792 SRM458788:SRM458792 TBI458788:TBI458792 TLE458788:TLE458792 TVA458788:TVA458792 UEW458788:UEW458792 UOS458788:UOS458792 UYO458788:UYO458792 VIK458788:VIK458792 VSG458788:VSG458792 WCC458788:WCC458792 WLY458788:WLY458792 WVU458788:WVU458792 M524324:M524328 JI524324:JI524328 TE524324:TE524328 ADA524324:ADA524328 AMW524324:AMW524328 AWS524324:AWS524328 BGO524324:BGO524328 BQK524324:BQK524328 CAG524324:CAG524328 CKC524324:CKC524328 CTY524324:CTY524328 DDU524324:DDU524328 DNQ524324:DNQ524328 DXM524324:DXM524328 EHI524324:EHI524328 ERE524324:ERE524328 FBA524324:FBA524328 FKW524324:FKW524328 FUS524324:FUS524328 GEO524324:GEO524328 GOK524324:GOK524328 GYG524324:GYG524328 HIC524324:HIC524328 HRY524324:HRY524328 IBU524324:IBU524328 ILQ524324:ILQ524328 IVM524324:IVM524328 JFI524324:JFI524328 JPE524324:JPE524328 JZA524324:JZA524328 KIW524324:KIW524328 KSS524324:KSS524328 LCO524324:LCO524328 LMK524324:LMK524328 LWG524324:LWG524328 MGC524324:MGC524328 MPY524324:MPY524328 MZU524324:MZU524328 NJQ524324:NJQ524328 NTM524324:NTM524328 ODI524324:ODI524328 ONE524324:ONE524328 OXA524324:OXA524328 PGW524324:PGW524328 PQS524324:PQS524328 QAO524324:QAO524328 QKK524324:QKK524328 QUG524324:QUG524328 REC524324:REC524328 RNY524324:RNY524328 RXU524324:RXU524328 SHQ524324:SHQ524328 SRM524324:SRM524328 TBI524324:TBI524328 TLE524324:TLE524328 TVA524324:TVA524328 UEW524324:UEW524328 UOS524324:UOS524328 UYO524324:UYO524328 VIK524324:VIK524328 VSG524324:VSG524328 WCC524324:WCC524328 WLY524324:WLY524328 WVU524324:WVU524328 M589860:M589864 JI589860:JI589864 TE589860:TE589864 ADA589860:ADA589864 AMW589860:AMW589864 AWS589860:AWS589864 BGO589860:BGO589864 BQK589860:BQK589864 CAG589860:CAG589864 CKC589860:CKC589864 CTY589860:CTY589864 DDU589860:DDU589864 DNQ589860:DNQ589864 DXM589860:DXM589864 EHI589860:EHI589864 ERE589860:ERE589864 FBA589860:FBA589864 FKW589860:FKW589864 FUS589860:FUS589864 GEO589860:GEO589864 GOK589860:GOK589864 GYG589860:GYG589864 HIC589860:HIC589864 HRY589860:HRY589864 IBU589860:IBU589864 ILQ589860:ILQ589864 IVM589860:IVM589864 JFI589860:JFI589864 JPE589860:JPE589864 JZA589860:JZA589864 KIW589860:KIW589864 KSS589860:KSS589864 LCO589860:LCO589864 LMK589860:LMK589864 LWG589860:LWG589864 MGC589860:MGC589864 MPY589860:MPY589864 MZU589860:MZU589864 NJQ589860:NJQ589864 NTM589860:NTM589864 ODI589860:ODI589864 ONE589860:ONE589864 OXA589860:OXA589864 PGW589860:PGW589864 PQS589860:PQS589864 QAO589860:QAO589864 QKK589860:QKK589864 QUG589860:QUG589864 REC589860:REC589864 RNY589860:RNY589864 RXU589860:RXU589864 SHQ589860:SHQ589864 SRM589860:SRM589864 TBI589860:TBI589864 TLE589860:TLE589864 TVA589860:TVA589864 UEW589860:UEW589864 UOS589860:UOS589864 UYO589860:UYO589864 VIK589860:VIK589864 VSG589860:VSG589864 WCC589860:WCC589864 WLY589860:WLY589864 WVU589860:WVU589864 M655396:M655400 JI655396:JI655400 TE655396:TE655400 ADA655396:ADA655400 AMW655396:AMW655400 AWS655396:AWS655400 BGO655396:BGO655400 BQK655396:BQK655400 CAG655396:CAG655400 CKC655396:CKC655400 CTY655396:CTY655400 DDU655396:DDU655400 DNQ655396:DNQ655400 DXM655396:DXM655400 EHI655396:EHI655400 ERE655396:ERE655400 FBA655396:FBA655400 FKW655396:FKW655400 FUS655396:FUS655400 GEO655396:GEO655400 GOK655396:GOK655400 GYG655396:GYG655400 HIC655396:HIC655400 HRY655396:HRY655400 IBU655396:IBU655400 ILQ655396:ILQ655400 IVM655396:IVM655400 JFI655396:JFI655400 JPE655396:JPE655400 JZA655396:JZA655400 KIW655396:KIW655400 KSS655396:KSS655400 LCO655396:LCO655400 LMK655396:LMK655400 LWG655396:LWG655400 MGC655396:MGC655400 MPY655396:MPY655400 MZU655396:MZU655400 NJQ655396:NJQ655400 NTM655396:NTM655400 ODI655396:ODI655400 ONE655396:ONE655400 OXA655396:OXA655400 PGW655396:PGW655400 PQS655396:PQS655400 QAO655396:QAO655400 QKK655396:QKK655400 QUG655396:QUG655400 REC655396:REC655400 RNY655396:RNY655400 RXU655396:RXU655400 SHQ655396:SHQ655400 SRM655396:SRM655400 TBI655396:TBI655400 TLE655396:TLE655400 TVA655396:TVA655400 UEW655396:UEW655400 UOS655396:UOS655400 UYO655396:UYO655400 VIK655396:VIK655400 VSG655396:VSG655400 WCC655396:WCC655400 WLY655396:WLY655400 WVU655396:WVU655400 M720932:M720936 JI720932:JI720936 TE720932:TE720936 ADA720932:ADA720936 AMW720932:AMW720936 AWS720932:AWS720936 BGO720932:BGO720936 BQK720932:BQK720936 CAG720932:CAG720936 CKC720932:CKC720936 CTY720932:CTY720936 DDU720932:DDU720936 DNQ720932:DNQ720936 DXM720932:DXM720936 EHI720932:EHI720936 ERE720932:ERE720936 FBA720932:FBA720936 FKW720932:FKW720936 FUS720932:FUS720936 GEO720932:GEO720936 GOK720932:GOK720936 GYG720932:GYG720936 HIC720932:HIC720936 HRY720932:HRY720936 IBU720932:IBU720936 ILQ720932:ILQ720936 IVM720932:IVM720936 JFI720932:JFI720936 JPE720932:JPE720936 JZA720932:JZA720936 KIW720932:KIW720936 KSS720932:KSS720936 LCO720932:LCO720936 LMK720932:LMK720936 LWG720932:LWG720936 MGC720932:MGC720936 MPY720932:MPY720936 MZU720932:MZU720936 NJQ720932:NJQ720936 NTM720932:NTM720936 ODI720932:ODI720936 ONE720932:ONE720936 OXA720932:OXA720936 PGW720932:PGW720936 PQS720932:PQS720936 QAO720932:QAO720936 QKK720932:QKK720936 QUG720932:QUG720936 REC720932:REC720936 RNY720932:RNY720936 RXU720932:RXU720936 SHQ720932:SHQ720936 SRM720932:SRM720936 TBI720932:TBI720936 TLE720932:TLE720936 TVA720932:TVA720936 UEW720932:UEW720936 UOS720932:UOS720936 UYO720932:UYO720936 VIK720932:VIK720936 VSG720932:VSG720936 WCC720932:WCC720936 WLY720932:WLY720936 WVU720932:WVU720936 M786468:M786472 JI786468:JI786472 TE786468:TE786472 ADA786468:ADA786472 AMW786468:AMW786472 AWS786468:AWS786472 BGO786468:BGO786472 BQK786468:BQK786472 CAG786468:CAG786472 CKC786468:CKC786472 CTY786468:CTY786472 DDU786468:DDU786472 DNQ786468:DNQ786472 DXM786468:DXM786472 EHI786468:EHI786472 ERE786468:ERE786472 FBA786468:FBA786472 FKW786468:FKW786472 FUS786468:FUS786472 GEO786468:GEO786472 GOK786468:GOK786472 GYG786468:GYG786472 HIC786468:HIC786472 HRY786468:HRY786472 IBU786468:IBU786472 ILQ786468:ILQ786472 IVM786468:IVM786472 JFI786468:JFI786472 JPE786468:JPE786472 JZA786468:JZA786472 KIW786468:KIW786472 KSS786468:KSS786472 LCO786468:LCO786472 LMK786468:LMK786472 LWG786468:LWG786472 MGC786468:MGC786472 MPY786468:MPY786472 MZU786468:MZU786472 NJQ786468:NJQ786472 NTM786468:NTM786472 ODI786468:ODI786472 ONE786468:ONE786472 OXA786468:OXA786472 PGW786468:PGW786472 PQS786468:PQS786472 QAO786468:QAO786472 QKK786468:QKK786472 QUG786468:QUG786472 REC786468:REC786472 RNY786468:RNY786472 RXU786468:RXU786472 SHQ786468:SHQ786472 SRM786468:SRM786472 TBI786468:TBI786472 TLE786468:TLE786472 TVA786468:TVA786472 UEW786468:UEW786472 UOS786468:UOS786472 UYO786468:UYO786472 VIK786468:VIK786472 VSG786468:VSG786472 WCC786468:WCC786472 WLY786468:WLY786472 WVU786468:WVU786472 M852004:M852008 JI852004:JI852008 TE852004:TE852008 ADA852004:ADA852008 AMW852004:AMW852008 AWS852004:AWS852008 BGO852004:BGO852008 BQK852004:BQK852008 CAG852004:CAG852008 CKC852004:CKC852008 CTY852004:CTY852008 DDU852004:DDU852008 DNQ852004:DNQ852008 DXM852004:DXM852008 EHI852004:EHI852008 ERE852004:ERE852008 FBA852004:FBA852008 FKW852004:FKW852008 FUS852004:FUS852008 GEO852004:GEO852008 GOK852004:GOK852008 GYG852004:GYG852008 HIC852004:HIC852008 HRY852004:HRY852008 IBU852004:IBU852008 ILQ852004:ILQ852008 IVM852004:IVM852008 JFI852004:JFI852008 JPE852004:JPE852008 JZA852004:JZA852008 KIW852004:KIW852008 KSS852004:KSS852008 LCO852004:LCO852008 LMK852004:LMK852008 LWG852004:LWG852008 MGC852004:MGC852008 MPY852004:MPY852008 MZU852004:MZU852008 NJQ852004:NJQ852008 NTM852004:NTM852008 ODI852004:ODI852008 ONE852004:ONE852008 OXA852004:OXA852008 PGW852004:PGW852008 PQS852004:PQS852008 QAO852004:QAO852008 QKK852004:QKK852008 QUG852004:QUG852008 REC852004:REC852008 RNY852004:RNY852008 RXU852004:RXU852008 SHQ852004:SHQ852008 SRM852004:SRM852008 TBI852004:TBI852008 TLE852004:TLE852008 TVA852004:TVA852008 UEW852004:UEW852008 UOS852004:UOS852008 UYO852004:UYO852008 VIK852004:VIK852008 VSG852004:VSG852008 WCC852004:WCC852008 WLY852004:WLY852008 WVU852004:WVU852008 M917540:M917544 JI917540:JI917544 TE917540:TE917544 ADA917540:ADA917544 AMW917540:AMW917544 AWS917540:AWS917544 BGO917540:BGO917544 BQK917540:BQK917544 CAG917540:CAG917544 CKC917540:CKC917544 CTY917540:CTY917544 DDU917540:DDU917544 DNQ917540:DNQ917544 DXM917540:DXM917544 EHI917540:EHI917544 ERE917540:ERE917544 FBA917540:FBA917544 FKW917540:FKW917544 FUS917540:FUS917544 GEO917540:GEO917544 GOK917540:GOK917544 GYG917540:GYG917544 HIC917540:HIC917544 HRY917540:HRY917544 IBU917540:IBU917544 ILQ917540:ILQ917544 IVM917540:IVM917544 JFI917540:JFI917544 JPE917540:JPE917544 JZA917540:JZA917544 KIW917540:KIW917544 KSS917540:KSS917544 LCO917540:LCO917544 LMK917540:LMK917544 LWG917540:LWG917544 MGC917540:MGC917544 MPY917540:MPY917544 MZU917540:MZU917544 NJQ917540:NJQ917544 NTM917540:NTM917544 ODI917540:ODI917544 ONE917540:ONE917544 OXA917540:OXA917544 PGW917540:PGW917544 PQS917540:PQS917544 QAO917540:QAO917544 QKK917540:QKK917544 QUG917540:QUG917544 REC917540:REC917544 RNY917540:RNY917544 RXU917540:RXU917544 SHQ917540:SHQ917544 SRM917540:SRM917544 TBI917540:TBI917544 TLE917540:TLE917544 TVA917540:TVA917544 UEW917540:UEW917544 UOS917540:UOS917544 UYO917540:UYO917544 VIK917540:VIK917544 VSG917540:VSG917544 WCC917540:WCC917544 WLY917540:WLY917544 WVU917540:WVU917544 M983076:M983080 JI983076:JI983080 TE983076:TE983080 ADA983076:ADA983080 AMW983076:AMW983080 AWS983076:AWS983080 BGO983076:BGO983080 BQK983076:BQK983080 CAG983076:CAG983080 CKC983076:CKC983080 CTY983076:CTY983080 DDU983076:DDU983080 DNQ983076:DNQ983080 DXM983076:DXM983080 EHI983076:EHI983080 ERE983076:ERE983080 FBA983076:FBA983080 FKW983076:FKW983080 FUS983076:FUS983080 GEO983076:GEO983080 GOK983076:GOK983080 GYG983076:GYG983080 HIC983076:HIC983080 HRY983076:HRY983080 IBU983076:IBU983080 ILQ983076:ILQ983080 IVM983076:IVM983080 JFI983076:JFI983080 JPE983076:JPE983080 JZA983076:JZA983080 KIW983076:KIW983080 KSS983076:KSS983080 LCO983076:LCO983080 LMK983076:LMK983080 LWG983076:LWG983080 MGC983076:MGC983080 MPY983076:MPY983080 MZU983076:MZU983080 NJQ983076:NJQ983080 NTM983076:NTM983080 ODI983076:ODI983080 ONE983076:ONE983080 OXA983076:OXA983080 PGW983076:PGW983080 PQS983076:PQS983080 QAO983076:QAO983080 QKK983076:QKK983080 QUG983076:QUG983080 REC983076:REC983080 RNY983076:RNY983080 RXU983076:RXU983080 SHQ983076:SHQ983080 SRM983076:SRM983080 TBI983076:TBI983080 TLE983076:TLE983080 TVA983076:TVA983080 UEW983076:UEW983080 UOS983076:UOS983080 UYO983076:UYO983080 VIK983076:VIK983080 VSG983076:VSG983080 WCC983076:WCC983080 WLY983076:WLY983080 WVU983076:WVU983080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Q65572:Q65574 JM65572:JM65574 TI65572:TI65574 ADE65572:ADE65574 ANA65572:ANA65574 AWW65572:AWW65574 BGS65572:BGS65574 BQO65572:BQO65574 CAK65572:CAK65574 CKG65572:CKG65574 CUC65572:CUC65574 DDY65572:DDY65574 DNU65572:DNU65574 DXQ65572:DXQ65574 EHM65572:EHM65574 ERI65572:ERI65574 FBE65572:FBE65574 FLA65572:FLA65574 FUW65572:FUW65574 GES65572:GES65574 GOO65572:GOO65574 GYK65572:GYK65574 HIG65572:HIG65574 HSC65572:HSC65574 IBY65572:IBY65574 ILU65572:ILU65574 IVQ65572:IVQ65574 JFM65572:JFM65574 JPI65572:JPI65574 JZE65572:JZE65574 KJA65572:KJA65574 KSW65572:KSW65574 LCS65572:LCS65574 LMO65572:LMO65574 LWK65572:LWK65574 MGG65572:MGG65574 MQC65572:MQC65574 MZY65572:MZY65574 NJU65572:NJU65574 NTQ65572:NTQ65574 ODM65572:ODM65574 ONI65572:ONI65574 OXE65572:OXE65574 PHA65572:PHA65574 PQW65572:PQW65574 QAS65572:QAS65574 QKO65572:QKO65574 QUK65572:QUK65574 REG65572:REG65574 ROC65572:ROC65574 RXY65572:RXY65574 SHU65572:SHU65574 SRQ65572:SRQ65574 TBM65572:TBM65574 TLI65572:TLI65574 TVE65572:TVE65574 UFA65572:UFA65574 UOW65572:UOW65574 UYS65572:UYS65574 VIO65572:VIO65574 VSK65572:VSK65574 WCG65572:WCG65574 WMC65572:WMC65574 WVY65572:WVY65574 Q131108:Q131110 JM131108:JM131110 TI131108:TI131110 ADE131108:ADE131110 ANA131108:ANA131110 AWW131108:AWW131110 BGS131108:BGS131110 BQO131108:BQO131110 CAK131108:CAK131110 CKG131108:CKG131110 CUC131108:CUC131110 DDY131108:DDY131110 DNU131108:DNU131110 DXQ131108:DXQ131110 EHM131108:EHM131110 ERI131108:ERI131110 FBE131108:FBE131110 FLA131108:FLA131110 FUW131108:FUW131110 GES131108:GES131110 GOO131108:GOO131110 GYK131108:GYK131110 HIG131108:HIG131110 HSC131108:HSC131110 IBY131108:IBY131110 ILU131108:ILU131110 IVQ131108:IVQ131110 JFM131108:JFM131110 JPI131108:JPI131110 JZE131108:JZE131110 KJA131108:KJA131110 KSW131108:KSW131110 LCS131108:LCS131110 LMO131108:LMO131110 LWK131108:LWK131110 MGG131108:MGG131110 MQC131108:MQC131110 MZY131108:MZY131110 NJU131108:NJU131110 NTQ131108:NTQ131110 ODM131108:ODM131110 ONI131108:ONI131110 OXE131108:OXE131110 PHA131108:PHA131110 PQW131108:PQW131110 QAS131108:QAS131110 QKO131108:QKO131110 QUK131108:QUK131110 REG131108:REG131110 ROC131108:ROC131110 RXY131108:RXY131110 SHU131108:SHU131110 SRQ131108:SRQ131110 TBM131108:TBM131110 TLI131108:TLI131110 TVE131108:TVE131110 UFA131108:UFA131110 UOW131108:UOW131110 UYS131108:UYS131110 VIO131108:VIO131110 VSK131108:VSK131110 WCG131108:WCG131110 WMC131108:WMC131110 WVY131108:WVY131110 Q196644:Q196646 JM196644:JM196646 TI196644:TI196646 ADE196644:ADE196646 ANA196644:ANA196646 AWW196644:AWW196646 BGS196644:BGS196646 BQO196644:BQO196646 CAK196644:CAK196646 CKG196644:CKG196646 CUC196644:CUC196646 DDY196644:DDY196646 DNU196644:DNU196646 DXQ196644:DXQ196646 EHM196644:EHM196646 ERI196644:ERI196646 FBE196644:FBE196646 FLA196644:FLA196646 FUW196644:FUW196646 GES196644:GES196646 GOO196644:GOO196646 GYK196644:GYK196646 HIG196644:HIG196646 HSC196644:HSC196646 IBY196644:IBY196646 ILU196644:ILU196646 IVQ196644:IVQ196646 JFM196644:JFM196646 JPI196644:JPI196646 JZE196644:JZE196646 KJA196644:KJA196646 KSW196644:KSW196646 LCS196644:LCS196646 LMO196644:LMO196646 LWK196644:LWK196646 MGG196644:MGG196646 MQC196644:MQC196646 MZY196644:MZY196646 NJU196644:NJU196646 NTQ196644:NTQ196646 ODM196644:ODM196646 ONI196644:ONI196646 OXE196644:OXE196646 PHA196644:PHA196646 PQW196644:PQW196646 QAS196644:QAS196646 QKO196644:QKO196646 QUK196644:QUK196646 REG196644:REG196646 ROC196644:ROC196646 RXY196644:RXY196646 SHU196644:SHU196646 SRQ196644:SRQ196646 TBM196644:TBM196646 TLI196644:TLI196646 TVE196644:TVE196646 UFA196644:UFA196646 UOW196644:UOW196646 UYS196644:UYS196646 VIO196644:VIO196646 VSK196644:VSK196646 WCG196644:WCG196646 WMC196644:WMC196646 WVY196644:WVY196646 Q262180:Q262182 JM262180:JM262182 TI262180:TI262182 ADE262180:ADE262182 ANA262180:ANA262182 AWW262180:AWW262182 BGS262180:BGS262182 BQO262180:BQO262182 CAK262180:CAK262182 CKG262180:CKG262182 CUC262180:CUC262182 DDY262180:DDY262182 DNU262180:DNU262182 DXQ262180:DXQ262182 EHM262180:EHM262182 ERI262180:ERI262182 FBE262180:FBE262182 FLA262180:FLA262182 FUW262180:FUW262182 GES262180:GES262182 GOO262180:GOO262182 GYK262180:GYK262182 HIG262180:HIG262182 HSC262180:HSC262182 IBY262180:IBY262182 ILU262180:ILU262182 IVQ262180:IVQ262182 JFM262180:JFM262182 JPI262180:JPI262182 JZE262180:JZE262182 KJA262180:KJA262182 KSW262180:KSW262182 LCS262180:LCS262182 LMO262180:LMO262182 LWK262180:LWK262182 MGG262180:MGG262182 MQC262180:MQC262182 MZY262180:MZY262182 NJU262180:NJU262182 NTQ262180:NTQ262182 ODM262180:ODM262182 ONI262180:ONI262182 OXE262180:OXE262182 PHA262180:PHA262182 PQW262180:PQW262182 QAS262180:QAS262182 QKO262180:QKO262182 QUK262180:QUK262182 REG262180:REG262182 ROC262180:ROC262182 RXY262180:RXY262182 SHU262180:SHU262182 SRQ262180:SRQ262182 TBM262180:TBM262182 TLI262180:TLI262182 TVE262180:TVE262182 UFA262180:UFA262182 UOW262180:UOW262182 UYS262180:UYS262182 VIO262180:VIO262182 VSK262180:VSK262182 WCG262180:WCG262182 WMC262180:WMC262182 WVY262180:WVY262182 Q327716:Q327718 JM327716:JM327718 TI327716:TI327718 ADE327716:ADE327718 ANA327716:ANA327718 AWW327716:AWW327718 BGS327716:BGS327718 BQO327716:BQO327718 CAK327716:CAK327718 CKG327716:CKG327718 CUC327716:CUC327718 DDY327716:DDY327718 DNU327716:DNU327718 DXQ327716:DXQ327718 EHM327716:EHM327718 ERI327716:ERI327718 FBE327716:FBE327718 FLA327716:FLA327718 FUW327716:FUW327718 GES327716:GES327718 GOO327716:GOO327718 GYK327716:GYK327718 HIG327716:HIG327718 HSC327716:HSC327718 IBY327716:IBY327718 ILU327716:ILU327718 IVQ327716:IVQ327718 JFM327716:JFM327718 JPI327716:JPI327718 JZE327716:JZE327718 KJA327716:KJA327718 KSW327716:KSW327718 LCS327716:LCS327718 LMO327716:LMO327718 LWK327716:LWK327718 MGG327716:MGG327718 MQC327716:MQC327718 MZY327716:MZY327718 NJU327716:NJU327718 NTQ327716:NTQ327718 ODM327716:ODM327718 ONI327716:ONI327718 OXE327716:OXE327718 PHA327716:PHA327718 PQW327716:PQW327718 QAS327716:QAS327718 QKO327716:QKO327718 QUK327716:QUK327718 REG327716:REG327718 ROC327716:ROC327718 RXY327716:RXY327718 SHU327716:SHU327718 SRQ327716:SRQ327718 TBM327716:TBM327718 TLI327716:TLI327718 TVE327716:TVE327718 UFA327716:UFA327718 UOW327716:UOW327718 UYS327716:UYS327718 VIO327716:VIO327718 VSK327716:VSK327718 WCG327716:WCG327718 WMC327716:WMC327718 WVY327716:WVY327718 Q393252:Q393254 JM393252:JM393254 TI393252:TI393254 ADE393252:ADE393254 ANA393252:ANA393254 AWW393252:AWW393254 BGS393252:BGS393254 BQO393252:BQO393254 CAK393252:CAK393254 CKG393252:CKG393254 CUC393252:CUC393254 DDY393252:DDY393254 DNU393252:DNU393254 DXQ393252:DXQ393254 EHM393252:EHM393254 ERI393252:ERI393254 FBE393252:FBE393254 FLA393252:FLA393254 FUW393252:FUW393254 GES393252:GES393254 GOO393252:GOO393254 GYK393252:GYK393254 HIG393252:HIG393254 HSC393252:HSC393254 IBY393252:IBY393254 ILU393252:ILU393254 IVQ393252:IVQ393254 JFM393252:JFM393254 JPI393252:JPI393254 JZE393252:JZE393254 KJA393252:KJA393254 KSW393252:KSW393254 LCS393252:LCS393254 LMO393252:LMO393254 LWK393252:LWK393254 MGG393252:MGG393254 MQC393252:MQC393254 MZY393252:MZY393254 NJU393252:NJU393254 NTQ393252:NTQ393254 ODM393252:ODM393254 ONI393252:ONI393254 OXE393252:OXE393254 PHA393252:PHA393254 PQW393252:PQW393254 QAS393252:QAS393254 QKO393252:QKO393254 QUK393252:QUK393254 REG393252:REG393254 ROC393252:ROC393254 RXY393252:RXY393254 SHU393252:SHU393254 SRQ393252:SRQ393254 TBM393252:TBM393254 TLI393252:TLI393254 TVE393252:TVE393254 UFA393252:UFA393254 UOW393252:UOW393254 UYS393252:UYS393254 VIO393252:VIO393254 VSK393252:VSK393254 WCG393252:WCG393254 WMC393252:WMC393254 WVY393252:WVY393254 Q458788:Q458790 JM458788:JM458790 TI458788:TI458790 ADE458788:ADE458790 ANA458788:ANA458790 AWW458788:AWW458790 BGS458788:BGS458790 BQO458788:BQO458790 CAK458788:CAK458790 CKG458788:CKG458790 CUC458788:CUC458790 DDY458788:DDY458790 DNU458788:DNU458790 DXQ458788:DXQ458790 EHM458788:EHM458790 ERI458788:ERI458790 FBE458788:FBE458790 FLA458788:FLA458790 FUW458788:FUW458790 GES458788:GES458790 GOO458788:GOO458790 GYK458788:GYK458790 HIG458788:HIG458790 HSC458788:HSC458790 IBY458788:IBY458790 ILU458788:ILU458790 IVQ458788:IVQ458790 JFM458788:JFM458790 JPI458788:JPI458790 JZE458788:JZE458790 KJA458788:KJA458790 KSW458788:KSW458790 LCS458788:LCS458790 LMO458788:LMO458790 LWK458788:LWK458790 MGG458788:MGG458790 MQC458788:MQC458790 MZY458788:MZY458790 NJU458788:NJU458790 NTQ458788:NTQ458790 ODM458788:ODM458790 ONI458788:ONI458790 OXE458788:OXE458790 PHA458788:PHA458790 PQW458788:PQW458790 QAS458788:QAS458790 QKO458788:QKO458790 QUK458788:QUK458790 REG458788:REG458790 ROC458788:ROC458790 RXY458788:RXY458790 SHU458788:SHU458790 SRQ458788:SRQ458790 TBM458788:TBM458790 TLI458788:TLI458790 TVE458788:TVE458790 UFA458788:UFA458790 UOW458788:UOW458790 UYS458788:UYS458790 VIO458788:VIO458790 VSK458788:VSK458790 WCG458788:WCG458790 WMC458788:WMC458790 WVY458788:WVY458790 Q524324:Q524326 JM524324:JM524326 TI524324:TI524326 ADE524324:ADE524326 ANA524324:ANA524326 AWW524324:AWW524326 BGS524324:BGS524326 BQO524324:BQO524326 CAK524324:CAK524326 CKG524324:CKG524326 CUC524324:CUC524326 DDY524324:DDY524326 DNU524324:DNU524326 DXQ524324:DXQ524326 EHM524324:EHM524326 ERI524324:ERI524326 FBE524324:FBE524326 FLA524324:FLA524326 FUW524324:FUW524326 GES524324:GES524326 GOO524324:GOO524326 GYK524324:GYK524326 HIG524324:HIG524326 HSC524324:HSC524326 IBY524324:IBY524326 ILU524324:ILU524326 IVQ524324:IVQ524326 JFM524324:JFM524326 JPI524324:JPI524326 JZE524324:JZE524326 KJA524324:KJA524326 KSW524324:KSW524326 LCS524324:LCS524326 LMO524324:LMO524326 LWK524324:LWK524326 MGG524324:MGG524326 MQC524324:MQC524326 MZY524324:MZY524326 NJU524324:NJU524326 NTQ524324:NTQ524326 ODM524324:ODM524326 ONI524324:ONI524326 OXE524324:OXE524326 PHA524324:PHA524326 PQW524324:PQW524326 QAS524324:QAS524326 QKO524324:QKO524326 QUK524324:QUK524326 REG524324:REG524326 ROC524324:ROC524326 RXY524324:RXY524326 SHU524324:SHU524326 SRQ524324:SRQ524326 TBM524324:TBM524326 TLI524324:TLI524326 TVE524324:TVE524326 UFA524324:UFA524326 UOW524324:UOW524326 UYS524324:UYS524326 VIO524324:VIO524326 VSK524324:VSK524326 WCG524324:WCG524326 WMC524324:WMC524326 WVY524324:WVY524326 Q589860:Q589862 JM589860:JM589862 TI589860:TI589862 ADE589860:ADE589862 ANA589860:ANA589862 AWW589860:AWW589862 BGS589860:BGS589862 BQO589860:BQO589862 CAK589860:CAK589862 CKG589860:CKG589862 CUC589860:CUC589862 DDY589860:DDY589862 DNU589860:DNU589862 DXQ589860:DXQ589862 EHM589860:EHM589862 ERI589860:ERI589862 FBE589860:FBE589862 FLA589860:FLA589862 FUW589860:FUW589862 GES589860:GES589862 GOO589860:GOO589862 GYK589860:GYK589862 HIG589860:HIG589862 HSC589860:HSC589862 IBY589860:IBY589862 ILU589860:ILU589862 IVQ589860:IVQ589862 JFM589860:JFM589862 JPI589860:JPI589862 JZE589860:JZE589862 KJA589860:KJA589862 KSW589860:KSW589862 LCS589860:LCS589862 LMO589860:LMO589862 LWK589860:LWK589862 MGG589860:MGG589862 MQC589860:MQC589862 MZY589860:MZY589862 NJU589860:NJU589862 NTQ589860:NTQ589862 ODM589860:ODM589862 ONI589860:ONI589862 OXE589860:OXE589862 PHA589860:PHA589862 PQW589860:PQW589862 QAS589860:QAS589862 QKO589860:QKO589862 QUK589860:QUK589862 REG589860:REG589862 ROC589860:ROC589862 RXY589860:RXY589862 SHU589860:SHU589862 SRQ589860:SRQ589862 TBM589860:TBM589862 TLI589860:TLI589862 TVE589860:TVE589862 UFA589860:UFA589862 UOW589860:UOW589862 UYS589860:UYS589862 VIO589860:VIO589862 VSK589860:VSK589862 WCG589860:WCG589862 WMC589860:WMC589862 WVY589860:WVY589862 Q655396:Q655398 JM655396:JM655398 TI655396:TI655398 ADE655396:ADE655398 ANA655396:ANA655398 AWW655396:AWW655398 BGS655396:BGS655398 BQO655396:BQO655398 CAK655396:CAK655398 CKG655396:CKG655398 CUC655396:CUC655398 DDY655396:DDY655398 DNU655396:DNU655398 DXQ655396:DXQ655398 EHM655396:EHM655398 ERI655396:ERI655398 FBE655396:FBE655398 FLA655396:FLA655398 FUW655396:FUW655398 GES655396:GES655398 GOO655396:GOO655398 GYK655396:GYK655398 HIG655396:HIG655398 HSC655396:HSC655398 IBY655396:IBY655398 ILU655396:ILU655398 IVQ655396:IVQ655398 JFM655396:JFM655398 JPI655396:JPI655398 JZE655396:JZE655398 KJA655396:KJA655398 KSW655396:KSW655398 LCS655396:LCS655398 LMO655396:LMO655398 LWK655396:LWK655398 MGG655396:MGG655398 MQC655396:MQC655398 MZY655396:MZY655398 NJU655396:NJU655398 NTQ655396:NTQ655398 ODM655396:ODM655398 ONI655396:ONI655398 OXE655396:OXE655398 PHA655396:PHA655398 PQW655396:PQW655398 QAS655396:QAS655398 QKO655396:QKO655398 QUK655396:QUK655398 REG655396:REG655398 ROC655396:ROC655398 RXY655396:RXY655398 SHU655396:SHU655398 SRQ655396:SRQ655398 TBM655396:TBM655398 TLI655396:TLI655398 TVE655396:TVE655398 UFA655396:UFA655398 UOW655396:UOW655398 UYS655396:UYS655398 VIO655396:VIO655398 VSK655396:VSK655398 WCG655396:WCG655398 WMC655396:WMC655398 WVY655396:WVY655398 Q720932:Q720934 JM720932:JM720934 TI720932:TI720934 ADE720932:ADE720934 ANA720932:ANA720934 AWW720932:AWW720934 BGS720932:BGS720934 BQO720932:BQO720934 CAK720932:CAK720934 CKG720932:CKG720934 CUC720932:CUC720934 DDY720932:DDY720934 DNU720932:DNU720934 DXQ720932:DXQ720934 EHM720932:EHM720934 ERI720932:ERI720934 FBE720932:FBE720934 FLA720932:FLA720934 FUW720932:FUW720934 GES720932:GES720934 GOO720932:GOO720934 GYK720932:GYK720934 HIG720932:HIG720934 HSC720932:HSC720934 IBY720932:IBY720934 ILU720932:ILU720934 IVQ720932:IVQ720934 JFM720932:JFM720934 JPI720932:JPI720934 JZE720932:JZE720934 KJA720932:KJA720934 KSW720932:KSW720934 LCS720932:LCS720934 LMO720932:LMO720934 LWK720932:LWK720934 MGG720932:MGG720934 MQC720932:MQC720934 MZY720932:MZY720934 NJU720932:NJU720934 NTQ720932:NTQ720934 ODM720932:ODM720934 ONI720932:ONI720934 OXE720932:OXE720934 PHA720932:PHA720934 PQW720932:PQW720934 QAS720932:QAS720934 QKO720932:QKO720934 QUK720932:QUK720934 REG720932:REG720934 ROC720932:ROC720934 RXY720932:RXY720934 SHU720932:SHU720934 SRQ720932:SRQ720934 TBM720932:TBM720934 TLI720932:TLI720934 TVE720932:TVE720934 UFA720932:UFA720934 UOW720932:UOW720934 UYS720932:UYS720934 VIO720932:VIO720934 VSK720932:VSK720934 WCG720932:WCG720934 WMC720932:WMC720934 WVY720932:WVY720934 Q786468:Q786470 JM786468:JM786470 TI786468:TI786470 ADE786468:ADE786470 ANA786468:ANA786470 AWW786468:AWW786470 BGS786468:BGS786470 BQO786468:BQO786470 CAK786468:CAK786470 CKG786468:CKG786470 CUC786468:CUC786470 DDY786468:DDY786470 DNU786468:DNU786470 DXQ786468:DXQ786470 EHM786468:EHM786470 ERI786468:ERI786470 FBE786468:FBE786470 FLA786468:FLA786470 FUW786468:FUW786470 GES786468:GES786470 GOO786468:GOO786470 GYK786468:GYK786470 HIG786468:HIG786470 HSC786468:HSC786470 IBY786468:IBY786470 ILU786468:ILU786470 IVQ786468:IVQ786470 JFM786468:JFM786470 JPI786468:JPI786470 JZE786468:JZE786470 KJA786468:KJA786470 KSW786468:KSW786470 LCS786468:LCS786470 LMO786468:LMO786470 LWK786468:LWK786470 MGG786468:MGG786470 MQC786468:MQC786470 MZY786468:MZY786470 NJU786468:NJU786470 NTQ786468:NTQ786470 ODM786468:ODM786470 ONI786468:ONI786470 OXE786468:OXE786470 PHA786468:PHA786470 PQW786468:PQW786470 QAS786468:QAS786470 QKO786468:QKO786470 QUK786468:QUK786470 REG786468:REG786470 ROC786468:ROC786470 RXY786468:RXY786470 SHU786468:SHU786470 SRQ786468:SRQ786470 TBM786468:TBM786470 TLI786468:TLI786470 TVE786468:TVE786470 UFA786468:UFA786470 UOW786468:UOW786470 UYS786468:UYS786470 VIO786468:VIO786470 VSK786468:VSK786470 WCG786468:WCG786470 WMC786468:WMC786470 WVY786468:WVY786470 Q852004:Q852006 JM852004:JM852006 TI852004:TI852006 ADE852004:ADE852006 ANA852004:ANA852006 AWW852004:AWW852006 BGS852004:BGS852006 BQO852004:BQO852006 CAK852004:CAK852006 CKG852004:CKG852006 CUC852004:CUC852006 DDY852004:DDY852006 DNU852004:DNU852006 DXQ852004:DXQ852006 EHM852004:EHM852006 ERI852004:ERI852006 FBE852004:FBE852006 FLA852004:FLA852006 FUW852004:FUW852006 GES852004:GES852006 GOO852004:GOO852006 GYK852004:GYK852006 HIG852004:HIG852006 HSC852004:HSC852006 IBY852004:IBY852006 ILU852004:ILU852006 IVQ852004:IVQ852006 JFM852004:JFM852006 JPI852004:JPI852006 JZE852004:JZE852006 KJA852004:KJA852006 KSW852004:KSW852006 LCS852004:LCS852006 LMO852004:LMO852006 LWK852004:LWK852006 MGG852004:MGG852006 MQC852004:MQC852006 MZY852004:MZY852006 NJU852004:NJU852006 NTQ852004:NTQ852006 ODM852004:ODM852006 ONI852004:ONI852006 OXE852004:OXE852006 PHA852004:PHA852006 PQW852004:PQW852006 QAS852004:QAS852006 QKO852004:QKO852006 QUK852004:QUK852006 REG852004:REG852006 ROC852004:ROC852006 RXY852004:RXY852006 SHU852004:SHU852006 SRQ852004:SRQ852006 TBM852004:TBM852006 TLI852004:TLI852006 TVE852004:TVE852006 UFA852004:UFA852006 UOW852004:UOW852006 UYS852004:UYS852006 VIO852004:VIO852006 VSK852004:VSK852006 WCG852004:WCG852006 WMC852004:WMC852006 WVY852004:WVY852006 Q917540:Q917542 JM917540:JM917542 TI917540:TI917542 ADE917540:ADE917542 ANA917540:ANA917542 AWW917540:AWW917542 BGS917540:BGS917542 BQO917540:BQO917542 CAK917540:CAK917542 CKG917540:CKG917542 CUC917540:CUC917542 DDY917540:DDY917542 DNU917540:DNU917542 DXQ917540:DXQ917542 EHM917540:EHM917542 ERI917540:ERI917542 FBE917540:FBE917542 FLA917540:FLA917542 FUW917540:FUW917542 GES917540:GES917542 GOO917540:GOO917542 GYK917540:GYK917542 HIG917540:HIG917542 HSC917540:HSC917542 IBY917540:IBY917542 ILU917540:ILU917542 IVQ917540:IVQ917542 JFM917540:JFM917542 JPI917540:JPI917542 JZE917540:JZE917542 KJA917540:KJA917542 KSW917540:KSW917542 LCS917540:LCS917542 LMO917540:LMO917542 LWK917540:LWK917542 MGG917540:MGG917542 MQC917540:MQC917542 MZY917540:MZY917542 NJU917540:NJU917542 NTQ917540:NTQ917542 ODM917540:ODM917542 ONI917540:ONI917542 OXE917540:OXE917542 PHA917540:PHA917542 PQW917540:PQW917542 QAS917540:QAS917542 QKO917540:QKO917542 QUK917540:QUK917542 REG917540:REG917542 ROC917540:ROC917542 RXY917540:RXY917542 SHU917540:SHU917542 SRQ917540:SRQ917542 TBM917540:TBM917542 TLI917540:TLI917542 TVE917540:TVE917542 UFA917540:UFA917542 UOW917540:UOW917542 UYS917540:UYS917542 VIO917540:VIO917542 VSK917540:VSK917542 WCG917540:WCG917542 WMC917540:WMC917542 WVY917540:WVY917542 Q983076:Q983078 JM983076:JM983078 TI983076:TI983078 ADE983076:ADE983078 ANA983076:ANA983078 AWW983076:AWW983078 BGS983076:BGS983078 BQO983076:BQO983078 CAK983076:CAK983078 CKG983076:CKG983078 CUC983076:CUC983078 DDY983076:DDY983078 DNU983076:DNU983078 DXQ983076:DXQ983078 EHM983076:EHM983078 ERI983076:ERI983078 FBE983076:FBE983078 FLA983076:FLA983078 FUW983076:FUW983078 GES983076:GES983078 GOO983076:GOO983078 GYK983076:GYK983078 HIG983076:HIG983078 HSC983076:HSC983078 IBY983076:IBY983078 ILU983076:ILU983078 IVQ983076:IVQ983078 JFM983076:JFM983078 JPI983076:JPI983078 JZE983076:JZE983078 KJA983076:KJA983078 KSW983076:KSW983078 LCS983076:LCS983078 LMO983076:LMO983078 LWK983076:LWK983078 MGG983076:MGG983078 MQC983076:MQC983078 MZY983076:MZY983078 NJU983076:NJU983078 NTQ983076:NTQ983078 ODM983076:ODM983078 ONI983076:ONI983078 OXE983076:OXE983078 PHA983076:PHA983078 PQW983076:PQW983078 QAS983076:QAS983078 QKO983076:QKO983078 QUK983076:QUK983078 REG983076:REG983078 ROC983076:ROC983078 RXY983076:RXY983078 SHU983076:SHU983078 SRQ983076:SRQ983078 TBM983076:TBM983078 TLI983076:TLI983078 TVE983076:TVE983078 UFA983076:UFA983078 UOW983076:UOW983078 UYS983076:UYS983078 VIO983076:VIO983078 VSK983076:VSK983078 WCG983076:WCG983078 WMC983076:WMC983078 WVY983076:WVY983078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U65572:U65573 JQ65572:JQ65573 TM65572:TM65573 ADI65572:ADI65573 ANE65572:ANE65573 AXA65572:AXA65573 BGW65572:BGW65573 BQS65572:BQS65573 CAO65572:CAO65573 CKK65572:CKK65573 CUG65572:CUG65573 DEC65572:DEC65573 DNY65572:DNY65573 DXU65572:DXU65573 EHQ65572:EHQ65573 ERM65572:ERM65573 FBI65572:FBI65573 FLE65572:FLE65573 FVA65572:FVA65573 GEW65572:GEW65573 GOS65572:GOS65573 GYO65572:GYO65573 HIK65572:HIK65573 HSG65572:HSG65573 ICC65572:ICC65573 ILY65572:ILY65573 IVU65572:IVU65573 JFQ65572:JFQ65573 JPM65572:JPM65573 JZI65572:JZI65573 KJE65572:KJE65573 KTA65572:KTA65573 LCW65572:LCW65573 LMS65572:LMS65573 LWO65572:LWO65573 MGK65572:MGK65573 MQG65572:MQG65573 NAC65572:NAC65573 NJY65572:NJY65573 NTU65572:NTU65573 ODQ65572:ODQ65573 ONM65572:ONM65573 OXI65572:OXI65573 PHE65572:PHE65573 PRA65572:PRA65573 QAW65572:QAW65573 QKS65572:QKS65573 QUO65572:QUO65573 REK65572:REK65573 ROG65572:ROG65573 RYC65572:RYC65573 SHY65572:SHY65573 SRU65572:SRU65573 TBQ65572:TBQ65573 TLM65572:TLM65573 TVI65572:TVI65573 UFE65572:UFE65573 UPA65572:UPA65573 UYW65572:UYW65573 VIS65572:VIS65573 VSO65572:VSO65573 WCK65572:WCK65573 WMG65572:WMG65573 WWC65572:WWC65573 U131108:U131109 JQ131108:JQ131109 TM131108:TM131109 ADI131108:ADI131109 ANE131108:ANE131109 AXA131108:AXA131109 BGW131108:BGW131109 BQS131108:BQS131109 CAO131108:CAO131109 CKK131108:CKK131109 CUG131108:CUG131109 DEC131108:DEC131109 DNY131108:DNY131109 DXU131108:DXU131109 EHQ131108:EHQ131109 ERM131108:ERM131109 FBI131108:FBI131109 FLE131108:FLE131109 FVA131108:FVA131109 GEW131108:GEW131109 GOS131108:GOS131109 GYO131108:GYO131109 HIK131108:HIK131109 HSG131108:HSG131109 ICC131108:ICC131109 ILY131108:ILY131109 IVU131108:IVU131109 JFQ131108:JFQ131109 JPM131108:JPM131109 JZI131108:JZI131109 KJE131108:KJE131109 KTA131108:KTA131109 LCW131108:LCW131109 LMS131108:LMS131109 LWO131108:LWO131109 MGK131108:MGK131109 MQG131108:MQG131109 NAC131108:NAC131109 NJY131108:NJY131109 NTU131108:NTU131109 ODQ131108:ODQ131109 ONM131108:ONM131109 OXI131108:OXI131109 PHE131108:PHE131109 PRA131108:PRA131109 QAW131108:QAW131109 QKS131108:QKS131109 QUO131108:QUO131109 REK131108:REK131109 ROG131108:ROG131109 RYC131108:RYC131109 SHY131108:SHY131109 SRU131108:SRU131109 TBQ131108:TBQ131109 TLM131108:TLM131109 TVI131108:TVI131109 UFE131108:UFE131109 UPA131108:UPA131109 UYW131108:UYW131109 VIS131108:VIS131109 VSO131108:VSO131109 WCK131108:WCK131109 WMG131108:WMG131109 WWC131108:WWC131109 U196644:U196645 JQ196644:JQ196645 TM196644:TM196645 ADI196644:ADI196645 ANE196644:ANE196645 AXA196644:AXA196645 BGW196644:BGW196645 BQS196644:BQS196645 CAO196644:CAO196645 CKK196644:CKK196645 CUG196644:CUG196645 DEC196644:DEC196645 DNY196644:DNY196645 DXU196644:DXU196645 EHQ196644:EHQ196645 ERM196644:ERM196645 FBI196644:FBI196645 FLE196644:FLE196645 FVA196644:FVA196645 GEW196644:GEW196645 GOS196644:GOS196645 GYO196644:GYO196645 HIK196644:HIK196645 HSG196644:HSG196645 ICC196644:ICC196645 ILY196644:ILY196645 IVU196644:IVU196645 JFQ196644:JFQ196645 JPM196644:JPM196645 JZI196644:JZI196645 KJE196644:KJE196645 KTA196644:KTA196645 LCW196644:LCW196645 LMS196644:LMS196645 LWO196644:LWO196645 MGK196644:MGK196645 MQG196644:MQG196645 NAC196644:NAC196645 NJY196644:NJY196645 NTU196644:NTU196645 ODQ196644:ODQ196645 ONM196644:ONM196645 OXI196644:OXI196645 PHE196644:PHE196645 PRA196644:PRA196645 QAW196644:QAW196645 QKS196644:QKS196645 QUO196644:QUO196645 REK196644:REK196645 ROG196644:ROG196645 RYC196644:RYC196645 SHY196644:SHY196645 SRU196644:SRU196645 TBQ196644:TBQ196645 TLM196644:TLM196645 TVI196644:TVI196645 UFE196644:UFE196645 UPA196644:UPA196645 UYW196644:UYW196645 VIS196644:VIS196645 VSO196644:VSO196645 WCK196644:WCK196645 WMG196644:WMG196645 WWC196644:WWC196645 U262180:U262181 JQ262180:JQ262181 TM262180:TM262181 ADI262180:ADI262181 ANE262180:ANE262181 AXA262180:AXA262181 BGW262180:BGW262181 BQS262180:BQS262181 CAO262180:CAO262181 CKK262180:CKK262181 CUG262180:CUG262181 DEC262180:DEC262181 DNY262180:DNY262181 DXU262180:DXU262181 EHQ262180:EHQ262181 ERM262180:ERM262181 FBI262180:FBI262181 FLE262180:FLE262181 FVA262180:FVA262181 GEW262180:GEW262181 GOS262180:GOS262181 GYO262180:GYO262181 HIK262180:HIK262181 HSG262180:HSG262181 ICC262180:ICC262181 ILY262180:ILY262181 IVU262180:IVU262181 JFQ262180:JFQ262181 JPM262180:JPM262181 JZI262180:JZI262181 KJE262180:KJE262181 KTA262180:KTA262181 LCW262180:LCW262181 LMS262180:LMS262181 LWO262180:LWO262181 MGK262180:MGK262181 MQG262180:MQG262181 NAC262180:NAC262181 NJY262180:NJY262181 NTU262180:NTU262181 ODQ262180:ODQ262181 ONM262180:ONM262181 OXI262180:OXI262181 PHE262180:PHE262181 PRA262180:PRA262181 QAW262180:QAW262181 QKS262180:QKS262181 QUO262180:QUO262181 REK262180:REK262181 ROG262180:ROG262181 RYC262180:RYC262181 SHY262180:SHY262181 SRU262180:SRU262181 TBQ262180:TBQ262181 TLM262180:TLM262181 TVI262180:TVI262181 UFE262180:UFE262181 UPA262180:UPA262181 UYW262180:UYW262181 VIS262180:VIS262181 VSO262180:VSO262181 WCK262180:WCK262181 WMG262180:WMG262181 WWC262180:WWC262181 U327716:U327717 JQ327716:JQ327717 TM327716:TM327717 ADI327716:ADI327717 ANE327716:ANE327717 AXA327716:AXA327717 BGW327716:BGW327717 BQS327716:BQS327717 CAO327716:CAO327717 CKK327716:CKK327717 CUG327716:CUG327717 DEC327716:DEC327717 DNY327716:DNY327717 DXU327716:DXU327717 EHQ327716:EHQ327717 ERM327716:ERM327717 FBI327716:FBI327717 FLE327716:FLE327717 FVA327716:FVA327717 GEW327716:GEW327717 GOS327716:GOS327717 GYO327716:GYO327717 HIK327716:HIK327717 HSG327716:HSG327717 ICC327716:ICC327717 ILY327716:ILY327717 IVU327716:IVU327717 JFQ327716:JFQ327717 JPM327716:JPM327717 JZI327716:JZI327717 KJE327716:KJE327717 KTA327716:KTA327717 LCW327716:LCW327717 LMS327716:LMS327717 LWO327716:LWO327717 MGK327716:MGK327717 MQG327716:MQG327717 NAC327716:NAC327717 NJY327716:NJY327717 NTU327716:NTU327717 ODQ327716:ODQ327717 ONM327716:ONM327717 OXI327716:OXI327717 PHE327716:PHE327717 PRA327716:PRA327717 QAW327716:QAW327717 QKS327716:QKS327717 QUO327716:QUO327717 REK327716:REK327717 ROG327716:ROG327717 RYC327716:RYC327717 SHY327716:SHY327717 SRU327716:SRU327717 TBQ327716:TBQ327717 TLM327716:TLM327717 TVI327716:TVI327717 UFE327716:UFE327717 UPA327716:UPA327717 UYW327716:UYW327717 VIS327716:VIS327717 VSO327716:VSO327717 WCK327716:WCK327717 WMG327716:WMG327717 WWC327716:WWC327717 U393252:U393253 JQ393252:JQ393253 TM393252:TM393253 ADI393252:ADI393253 ANE393252:ANE393253 AXA393252:AXA393253 BGW393252:BGW393253 BQS393252:BQS393253 CAO393252:CAO393253 CKK393252:CKK393253 CUG393252:CUG393253 DEC393252:DEC393253 DNY393252:DNY393253 DXU393252:DXU393253 EHQ393252:EHQ393253 ERM393252:ERM393253 FBI393252:FBI393253 FLE393252:FLE393253 FVA393252:FVA393253 GEW393252:GEW393253 GOS393252:GOS393253 GYO393252:GYO393253 HIK393252:HIK393253 HSG393252:HSG393253 ICC393252:ICC393253 ILY393252:ILY393253 IVU393252:IVU393253 JFQ393252:JFQ393253 JPM393252:JPM393253 JZI393252:JZI393253 KJE393252:KJE393253 KTA393252:KTA393253 LCW393252:LCW393253 LMS393252:LMS393253 LWO393252:LWO393253 MGK393252:MGK393253 MQG393252:MQG393253 NAC393252:NAC393253 NJY393252:NJY393253 NTU393252:NTU393253 ODQ393252:ODQ393253 ONM393252:ONM393253 OXI393252:OXI393253 PHE393252:PHE393253 PRA393252:PRA393253 QAW393252:QAW393253 QKS393252:QKS393253 QUO393252:QUO393253 REK393252:REK393253 ROG393252:ROG393253 RYC393252:RYC393253 SHY393252:SHY393253 SRU393252:SRU393253 TBQ393252:TBQ393253 TLM393252:TLM393253 TVI393252:TVI393253 UFE393252:UFE393253 UPA393252:UPA393253 UYW393252:UYW393253 VIS393252:VIS393253 VSO393252:VSO393253 WCK393252:WCK393253 WMG393252:WMG393253 WWC393252:WWC393253 U458788:U458789 JQ458788:JQ458789 TM458788:TM458789 ADI458788:ADI458789 ANE458788:ANE458789 AXA458788:AXA458789 BGW458788:BGW458789 BQS458788:BQS458789 CAO458788:CAO458789 CKK458788:CKK458789 CUG458788:CUG458789 DEC458788:DEC458789 DNY458788:DNY458789 DXU458788:DXU458789 EHQ458788:EHQ458789 ERM458788:ERM458789 FBI458788:FBI458789 FLE458788:FLE458789 FVA458788:FVA458789 GEW458788:GEW458789 GOS458788:GOS458789 GYO458788:GYO458789 HIK458788:HIK458789 HSG458788:HSG458789 ICC458788:ICC458789 ILY458788:ILY458789 IVU458788:IVU458789 JFQ458788:JFQ458789 JPM458788:JPM458789 JZI458788:JZI458789 KJE458788:KJE458789 KTA458788:KTA458789 LCW458788:LCW458789 LMS458788:LMS458789 LWO458788:LWO458789 MGK458788:MGK458789 MQG458788:MQG458789 NAC458788:NAC458789 NJY458788:NJY458789 NTU458788:NTU458789 ODQ458788:ODQ458789 ONM458788:ONM458789 OXI458788:OXI458789 PHE458788:PHE458789 PRA458788:PRA458789 QAW458788:QAW458789 QKS458788:QKS458789 QUO458788:QUO458789 REK458788:REK458789 ROG458788:ROG458789 RYC458788:RYC458789 SHY458788:SHY458789 SRU458788:SRU458789 TBQ458788:TBQ458789 TLM458788:TLM458789 TVI458788:TVI458789 UFE458788:UFE458789 UPA458788:UPA458789 UYW458788:UYW458789 VIS458788:VIS458789 VSO458788:VSO458789 WCK458788:WCK458789 WMG458788:WMG458789 WWC458788:WWC458789 U524324:U524325 JQ524324:JQ524325 TM524324:TM524325 ADI524324:ADI524325 ANE524324:ANE524325 AXA524324:AXA524325 BGW524324:BGW524325 BQS524324:BQS524325 CAO524324:CAO524325 CKK524324:CKK524325 CUG524324:CUG524325 DEC524324:DEC524325 DNY524324:DNY524325 DXU524324:DXU524325 EHQ524324:EHQ524325 ERM524324:ERM524325 FBI524324:FBI524325 FLE524324:FLE524325 FVA524324:FVA524325 GEW524324:GEW524325 GOS524324:GOS524325 GYO524324:GYO524325 HIK524324:HIK524325 HSG524324:HSG524325 ICC524324:ICC524325 ILY524324:ILY524325 IVU524324:IVU524325 JFQ524324:JFQ524325 JPM524324:JPM524325 JZI524324:JZI524325 KJE524324:KJE524325 KTA524324:KTA524325 LCW524324:LCW524325 LMS524324:LMS524325 LWO524324:LWO524325 MGK524324:MGK524325 MQG524324:MQG524325 NAC524324:NAC524325 NJY524324:NJY524325 NTU524324:NTU524325 ODQ524324:ODQ524325 ONM524324:ONM524325 OXI524324:OXI524325 PHE524324:PHE524325 PRA524324:PRA524325 QAW524324:QAW524325 QKS524324:QKS524325 QUO524324:QUO524325 REK524324:REK524325 ROG524324:ROG524325 RYC524324:RYC524325 SHY524324:SHY524325 SRU524324:SRU524325 TBQ524324:TBQ524325 TLM524324:TLM524325 TVI524324:TVI524325 UFE524324:UFE524325 UPA524324:UPA524325 UYW524324:UYW524325 VIS524324:VIS524325 VSO524324:VSO524325 WCK524324:WCK524325 WMG524324:WMG524325 WWC524324:WWC524325 U589860:U589861 JQ589860:JQ589861 TM589860:TM589861 ADI589860:ADI589861 ANE589860:ANE589861 AXA589860:AXA589861 BGW589860:BGW589861 BQS589860:BQS589861 CAO589860:CAO589861 CKK589860:CKK589861 CUG589860:CUG589861 DEC589860:DEC589861 DNY589860:DNY589861 DXU589860:DXU589861 EHQ589860:EHQ589861 ERM589860:ERM589861 FBI589860:FBI589861 FLE589860:FLE589861 FVA589860:FVA589861 GEW589860:GEW589861 GOS589860:GOS589861 GYO589860:GYO589861 HIK589860:HIK589861 HSG589860:HSG589861 ICC589860:ICC589861 ILY589860:ILY589861 IVU589860:IVU589861 JFQ589860:JFQ589861 JPM589860:JPM589861 JZI589860:JZI589861 KJE589860:KJE589861 KTA589860:KTA589861 LCW589860:LCW589861 LMS589860:LMS589861 LWO589860:LWO589861 MGK589860:MGK589861 MQG589860:MQG589861 NAC589860:NAC589861 NJY589860:NJY589861 NTU589860:NTU589861 ODQ589860:ODQ589861 ONM589860:ONM589861 OXI589860:OXI589861 PHE589860:PHE589861 PRA589860:PRA589861 QAW589860:QAW589861 QKS589860:QKS589861 QUO589860:QUO589861 REK589860:REK589861 ROG589860:ROG589861 RYC589860:RYC589861 SHY589860:SHY589861 SRU589860:SRU589861 TBQ589860:TBQ589861 TLM589860:TLM589861 TVI589860:TVI589861 UFE589860:UFE589861 UPA589860:UPA589861 UYW589860:UYW589861 VIS589860:VIS589861 VSO589860:VSO589861 WCK589860:WCK589861 WMG589860:WMG589861 WWC589860:WWC589861 U655396:U655397 JQ655396:JQ655397 TM655396:TM655397 ADI655396:ADI655397 ANE655396:ANE655397 AXA655396:AXA655397 BGW655396:BGW655397 BQS655396:BQS655397 CAO655396:CAO655397 CKK655396:CKK655397 CUG655396:CUG655397 DEC655396:DEC655397 DNY655396:DNY655397 DXU655396:DXU655397 EHQ655396:EHQ655397 ERM655396:ERM655397 FBI655396:FBI655397 FLE655396:FLE655397 FVA655396:FVA655397 GEW655396:GEW655397 GOS655396:GOS655397 GYO655396:GYO655397 HIK655396:HIK655397 HSG655396:HSG655397 ICC655396:ICC655397 ILY655396:ILY655397 IVU655396:IVU655397 JFQ655396:JFQ655397 JPM655396:JPM655397 JZI655396:JZI655397 KJE655396:KJE655397 KTA655396:KTA655397 LCW655396:LCW655397 LMS655396:LMS655397 LWO655396:LWO655397 MGK655396:MGK655397 MQG655396:MQG655397 NAC655396:NAC655397 NJY655396:NJY655397 NTU655396:NTU655397 ODQ655396:ODQ655397 ONM655396:ONM655397 OXI655396:OXI655397 PHE655396:PHE655397 PRA655396:PRA655397 QAW655396:QAW655397 QKS655396:QKS655397 QUO655396:QUO655397 REK655396:REK655397 ROG655396:ROG655397 RYC655396:RYC655397 SHY655396:SHY655397 SRU655396:SRU655397 TBQ655396:TBQ655397 TLM655396:TLM655397 TVI655396:TVI655397 UFE655396:UFE655397 UPA655396:UPA655397 UYW655396:UYW655397 VIS655396:VIS655397 VSO655396:VSO655397 WCK655396:WCK655397 WMG655396:WMG655397 WWC655396:WWC655397 U720932:U720933 JQ720932:JQ720933 TM720932:TM720933 ADI720932:ADI720933 ANE720932:ANE720933 AXA720932:AXA720933 BGW720932:BGW720933 BQS720932:BQS720933 CAO720932:CAO720933 CKK720932:CKK720933 CUG720932:CUG720933 DEC720932:DEC720933 DNY720932:DNY720933 DXU720932:DXU720933 EHQ720932:EHQ720933 ERM720932:ERM720933 FBI720932:FBI720933 FLE720932:FLE720933 FVA720932:FVA720933 GEW720932:GEW720933 GOS720932:GOS720933 GYO720932:GYO720933 HIK720932:HIK720933 HSG720932:HSG720933 ICC720932:ICC720933 ILY720932:ILY720933 IVU720932:IVU720933 JFQ720932:JFQ720933 JPM720932:JPM720933 JZI720932:JZI720933 KJE720932:KJE720933 KTA720932:KTA720933 LCW720932:LCW720933 LMS720932:LMS720933 LWO720932:LWO720933 MGK720932:MGK720933 MQG720932:MQG720933 NAC720932:NAC720933 NJY720932:NJY720933 NTU720932:NTU720933 ODQ720932:ODQ720933 ONM720932:ONM720933 OXI720932:OXI720933 PHE720932:PHE720933 PRA720932:PRA720933 QAW720932:QAW720933 QKS720932:QKS720933 QUO720932:QUO720933 REK720932:REK720933 ROG720932:ROG720933 RYC720932:RYC720933 SHY720932:SHY720933 SRU720932:SRU720933 TBQ720932:TBQ720933 TLM720932:TLM720933 TVI720932:TVI720933 UFE720932:UFE720933 UPA720932:UPA720933 UYW720932:UYW720933 VIS720932:VIS720933 VSO720932:VSO720933 WCK720932:WCK720933 WMG720932:WMG720933 WWC720932:WWC720933 U786468:U786469 JQ786468:JQ786469 TM786468:TM786469 ADI786468:ADI786469 ANE786468:ANE786469 AXA786468:AXA786469 BGW786468:BGW786469 BQS786468:BQS786469 CAO786468:CAO786469 CKK786468:CKK786469 CUG786468:CUG786469 DEC786468:DEC786469 DNY786468:DNY786469 DXU786468:DXU786469 EHQ786468:EHQ786469 ERM786468:ERM786469 FBI786468:FBI786469 FLE786468:FLE786469 FVA786468:FVA786469 GEW786468:GEW786469 GOS786468:GOS786469 GYO786468:GYO786469 HIK786468:HIK786469 HSG786468:HSG786469 ICC786468:ICC786469 ILY786468:ILY786469 IVU786468:IVU786469 JFQ786468:JFQ786469 JPM786468:JPM786469 JZI786468:JZI786469 KJE786468:KJE786469 KTA786468:KTA786469 LCW786468:LCW786469 LMS786468:LMS786469 LWO786468:LWO786469 MGK786468:MGK786469 MQG786468:MQG786469 NAC786468:NAC786469 NJY786468:NJY786469 NTU786468:NTU786469 ODQ786468:ODQ786469 ONM786468:ONM786469 OXI786468:OXI786469 PHE786468:PHE786469 PRA786468:PRA786469 QAW786468:QAW786469 QKS786468:QKS786469 QUO786468:QUO786469 REK786468:REK786469 ROG786468:ROG786469 RYC786468:RYC786469 SHY786468:SHY786469 SRU786468:SRU786469 TBQ786468:TBQ786469 TLM786468:TLM786469 TVI786468:TVI786469 UFE786468:UFE786469 UPA786468:UPA786469 UYW786468:UYW786469 VIS786468:VIS786469 VSO786468:VSO786469 WCK786468:WCK786469 WMG786468:WMG786469 WWC786468:WWC786469 U852004:U852005 JQ852004:JQ852005 TM852004:TM852005 ADI852004:ADI852005 ANE852004:ANE852005 AXA852004:AXA852005 BGW852004:BGW852005 BQS852004:BQS852005 CAO852004:CAO852005 CKK852004:CKK852005 CUG852004:CUG852005 DEC852004:DEC852005 DNY852004:DNY852005 DXU852004:DXU852005 EHQ852004:EHQ852005 ERM852004:ERM852005 FBI852004:FBI852005 FLE852004:FLE852005 FVA852004:FVA852005 GEW852004:GEW852005 GOS852004:GOS852005 GYO852004:GYO852005 HIK852004:HIK852005 HSG852004:HSG852005 ICC852004:ICC852005 ILY852004:ILY852005 IVU852004:IVU852005 JFQ852004:JFQ852005 JPM852004:JPM852005 JZI852004:JZI852005 KJE852004:KJE852005 KTA852004:KTA852005 LCW852004:LCW852005 LMS852004:LMS852005 LWO852004:LWO852005 MGK852004:MGK852005 MQG852004:MQG852005 NAC852004:NAC852005 NJY852004:NJY852005 NTU852004:NTU852005 ODQ852004:ODQ852005 ONM852004:ONM852005 OXI852004:OXI852005 PHE852004:PHE852005 PRA852004:PRA852005 QAW852004:QAW852005 QKS852004:QKS852005 QUO852004:QUO852005 REK852004:REK852005 ROG852004:ROG852005 RYC852004:RYC852005 SHY852004:SHY852005 SRU852004:SRU852005 TBQ852004:TBQ852005 TLM852004:TLM852005 TVI852004:TVI852005 UFE852004:UFE852005 UPA852004:UPA852005 UYW852004:UYW852005 VIS852004:VIS852005 VSO852004:VSO852005 WCK852004:WCK852005 WMG852004:WMG852005 WWC852004:WWC852005 U917540:U917541 JQ917540:JQ917541 TM917540:TM917541 ADI917540:ADI917541 ANE917540:ANE917541 AXA917540:AXA917541 BGW917540:BGW917541 BQS917540:BQS917541 CAO917540:CAO917541 CKK917540:CKK917541 CUG917540:CUG917541 DEC917540:DEC917541 DNY917540:DNY917541 DXU917540:DXU917541 EHQ917540:EHQ917541 ERM917540:ERM917541 FBI917540:FBI917541 FLE917540:FLE917541 FVA917540:FVA917541 GEW917540:GEW917541 GOS917540:GOS917541 GYO917540:GYO917541 HIK917540:HIK917541 HSG917540:HSG917541 ICC917540:ICC917541 ILY917540:ILY917541 IVU917540:IVU917541 JFQ917540:JFQ917541 JPM917540:JPM917541 JZI917540:JZI917541 KJE917540:KJE917541 KTA917540:KTA917541 LCW917540:LCW917541 LMS917540:LMS917541 LWO917540:LWO917541 MGK917540:MGK917541 MQG917540:MQG917541 NAC917540:NAC917541 NJY917540:NJY917541 NTU917540:NTU917541 ODQ917540:ODQ917541 ONM917540:ONM917541 OXI917540:OXI917541 PHE917540:PHE917541 PRA917540:PRA917541 QAW917540:QAW917541 QKS917540:QKS917541 QUO917540:QUO917541 REK917540:REK917541 ROG917540:ROG917541 RYC917540:RYC917541 SHY917540:SHY917541 SRU917540:SRU917541 TBQ917540:TBQ917541 TLM917540:TLM917541 TVI917540:TVI917541 UFE917540:UFE917541 UPA917540:UPA917541 UYW917540:UYW917541 VIS917540:VIS917541 VSO917540:VSO917541 WCK917540:WCK917541 WMG917540:WMG917541 WWC917540:WWC917541 U983076:U983077 JQ983076:JQ983077 TM983076:TM983077 ADI983076:ADI983077 ANE983076:ANE983077 AXA983076:AXA983077 BGW983076:BGW983077 BQS983076:BQS983077 CAO983076:CAO983077 CKK983076:CKK983077 CUG983076:CUG983077 DEC983076:DEC983077 DNY983076:DNY983077 DXU983076:DXU983077 EHQ983076:EHQ983077 ERM983076:ERM983077 FBI983076:FBI983077 FLE983076:FLE983077 FVA983076:FVA983077 GEW983076:GEW983077 GOS983076:GOS983077 GYO983076:GYO983077 HIK983076:HIK983077 HSG983076:HSG983077 ICC983076:ICC983077 ILY983076:ILY983077 IVU983076:IVU983077 JFQ983076:JFQ983077 JPM983076:JPM983077 JZI983076:JZI983077 KJE983076:KJE983077 KTA983076:KTA983077 LCW983076:LCW983077 LMS983076:LMS983077 LWO983076:LWO983077 MGK983076:MGK983077 MQG983076:MQG983077 NAC983076:NAC983077 NJY983076:NJY983077 NTU983076:NTU983077 ODQ983076:ODQ983077 ONM983076:ONM983077 OXI983076:OXI983077 PHE983076:PHE983077 PRA983076:PRA983077 QAW983076:QAW983077 QKS983076:QKS983077 QUO983076:QUO983077 REK983076:REK983077 ROG983076:ROG983077 RYC983076:RYC983077 SHY983076:SHY983077 SRU983076:SRU983077 TBQ983076:TBQ983077 TLM983076:TLM983077 TVI983076:TVI983077 UFE983076:UFE983077 UPA983076:UPA983077 UYW983076:UYW983077 VIS983076:VIS983077 VSO983076:VSO983077 WCK983076:WCK983077 WMG983076:WMG983077 WWC983076:WWC983077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Y65574:Y65575 JU65574:JU65575 TQ65574:TQ65575 ADM65574:ADM65575 ANI65574:ANI65575 AXE65574:AXE65575 BHA65574:BHA65575 BQW65574:BQW65575 CAS65574:CAS65575 CKO65574:CKO65575 CUK65574:CUK65575 DEG65574:DEG65575 DOC65574:DOC65575 DXY65574:DXY65575 EHU65574:EHU65575 ERQ65574:ERQ65575 FBM65574:FBM65575 FLI65574:FLI65575 FVE65574:FVE65575 GFA65574:GFA65575 GOW65574:GOW65575 GYS65574:GYS65575 HIO65574:HIO65575 HSK65574:HSK65575 ICG65574:ICG65575 IMC65574:IMC65575 IVY65574:IVY65575 JFU65574:JFU65575 JPQ65574:JPQ65575 JZM65574:JZM65575 KJI65574:KJI65575 KTE65574:KTE65575 LDA65574:LDA65575 LMW65574:LMW65575 LWS65574:LWS65575 MGO65574:MGO65575 MQK65574:MQK65575 NAG65574:NAG65575 NKC65574:NKC65575 NTY65574:NTY65575 ODU65574:ODU65575 ONQ65574:ONQ65575 OXM65574:OXM65575 PHI65574:PHI65575 PRE65574:PRE65575 QBA65574:QBA65575 QKW65574:QKW65575 QUS65574:QUS65575 REO65574:REO65575 ROK65574:ROK65575 RYG65574:RYG65575 SIC65574:SIC65575 SRY65574:SRY65575 TBU65574:TBU65575 TLQ65574:TLQ65575 TVM65574:TVM65575 UFI65574:UFI65575 UPE65574:UPE65575 UZA65574:UZA65575 VIW65574:VIW65575 VSS65574:VSS65575 WCO65574:WCO65575 WMK65574:WMK65575 WWG65574:WWG65575 Y131110:Y131111 JU131110:JU131111 TQ131110:TQ131111 ADM131110:ADM131111 ANI131110:ANI131111 AXE131110:AXE131111 BHA131110:BHA131111 BQW131110:BQW131111 CAS131110:CAS131111 CKO131110:CKO131111 CUK131110:CUK131111 DEG131110:DEG131111 DOC131110:DOC131111 DXY131110:DXY131111 EHU131110:EHU131111 ERQ131110:ERQ131111 FBM131110:FBM131111 FLI131110:FLI131111 FVE131110:FVE131111 GFA131110:GFA131111 GOW131110:GOW131111 GYS131110:GYS131111 HIO131110:HIO131111 HSK131110:HSK131111 ICG131110:ICG131111 IMC131110:IMC131111 IVY131110:IVY131111 JFU131110:JFU131111 JPQ131110:JPQ131111 JZM131110:JZM131111 KJI131110:KJI131111 KTE131110:KTE131111 LDA131110:LDA131111 LMW131110:LMW131111 LWS131110:LWS131111 MGO131110:MGO131111 MQK131110:MQK131111 NAG131110:NAG131111 NKC131110:NKC131111 NTY131110:NTY131111 ODU131110:ODU131111 ONQ131110:ONQ131111 OXM131110:OXM131111 PHI131110:PHI131111 PRE131110:PRE131111 QBA131110:QBA131111 QKW131110:QKW131111 QUS131110:QUS131111 REO131110:REO131111 ROK131110:ROK131111 RYG131110:RYG131111 SIC131110:SIC131111 SRY131110:SRY131111 TBU131110:TBU131111 TLQ131110:TLQ131111 TVM131110:TVM131111 UFI131110:UFI131111 UPE131110:UPE131111 UZA131110:UZA131111 VIW131110:VIW131111 VSS131110:VSS131111 WCO131110:WCO131111 WMK131110:WMK131111 WWG131110:WWG131111 Y196646:Y196647 JU196646:JU196647 TQ196646:TQ196647 ADM196646:ADM196647 ANI196646:ANI196647 AXE196646:AXE196647 BHA196646:BHA196647 BQW196646:BQW196647 CAS196646:CAS196647 CKO196646:CKO196647 CUK196646:CUK196647 DEG196646:DEG196647 DOC196646:DOC196647 DXY196646:DXY196647 EHU196646:EHU196647 ERQ196646:ERQ196647 FBM196646:FBM196647 FLI196646:FLI196647 FVE196646:FVE196647 GFA196646:GFA196647 GOW196646:GOW196647 GYS196646:GYS196647 HIO196646:HIO196647 HSK196646:HSK196647 ICG196646:ICG196647 IMC196646:IMC196647 IVY196646:IVY196647 JFU196646:JFU196647 JPQ196646:JPQ196647 JZM196646:JZM196647 KJI196646:KJI196647 KTE196646:KTE196647 LDA196646:LDA196647 LMW196646:LMW196647 LWS196646:LWS196647 MGO196646:MGO196647 MQK196646:MQK196647 NAG196646:NAG196647 NKC196646:NKC196647 NTY196646:NTY196647 ODU196646:ODU196647 ONQ196646:ONQ196647 OXM196646:OXM196647 PHI196646:PHI196647 PRE196646:PRE196647 QBA196646:QBA196647 QKW196646:QKW196647 QUS196646:QUS196647 REO196646:REO196647 ROK196646:ROK196647 RYG196646:RYG196647 SIC196646:SIC196647 SRY196646:SRY196647 TBU196646:TBU196647 TLQ196646:TLQ196647 TVM196646:TVM196647 UFI196646:UFI196647 UPE196646:UPE196647 UZA196646:UZA196647 VIW196646:VIW196647 VSS196646:VSS196647 WCO196646:WCO196647 WMK196646:WMK196647 WWG196646:WWG196647 Y262182:Y262183 JU262182:JU262183 TQ262182:TQ262183 ADM262182:ADM262183 ANI262182:ANI262183 AXE262182:AXE262183 BHA262182:BHA262183 BQW262182:BQW262183 CAS262182:CAS262183 CKO262182:CKO262183 CUK262182:CUK262183 DEG262182:DEG262183 DOC262182:DOC262183 DXY262182:DXY262183 EHU262182:EHU262183 ERQ262182:ERQ262183 FBM262182:FBM262183 FLI262182:FLI262183 FVE262182:FVE262183 GFA262182:GFA262183 GOW262182:GOW262183 GYS262182:GYS262183 HIO262182:HIO262183 HSK262182:HSK262183 ICG262182:ICG262183 IMC262182:IMC262183 IVY262182:IVY262183 JFU262182:JFU262183 JPQ262182:JPQ262183 JZM262182:JZM262183 KJI262182:KJI262183 KTE262182:KTE262183 LDA262182:LDA262183 LMW262182:LMW262183 LWS262182:LWS262183 MGO262182:MGO262183 MQK262182:MQK262183 NAG262182:NAG262183 NKC262182:NKC262183 NTY262182:NTY262183 ODU262182:ODU262183 ONQ262182:ONQ262183 OXM262182:OXM262183 PHI262182:PHI262183 PRE262182:PRE262183 QBA262182:QBA262183 QKW262182:QKW262183 QUS262182:QUS262183 REO262182:REO262183 ROK262182:ROK262183 RYG262182:RYG262183 SIC262182:SIC262183 SRY262182:SRY262183 TBU262182:TBU262183 TLQ262182:TLQ262183 TVM262182:TVM262183 UFI262182:UFI262183 UPE262182:UPE262183 UZA262182:UZA262183 VIW262182:VIW262183 VSS262182:VSS262183 WCO262182:WCO262183 WMK262182:WMK262183 WWG262182:WWG262183 Y327718:Y327719 JU327718:JU327719 TQ327718:TQ327719 ADM327718:ADM327719 ANI327718:ANI327719 AXE327718:AXE327719 BHA327718:BHA327719 BQW327718:BQW327719 CAS327718:CAS327719 CKO327718:CKO327719 CUK327718:CUK327719 DEG327718:DEG327719 DOC327718:DOC327719 DXY327718:DXY327719 EHU327718:EHU327719 ERQ327718:ERQ327719 FBM327718:FBM327719 FLI327718:FLI327719 FVE327718:FVE327719 GFA327718:GFA327719 GOW327718:GOW327719 GYS327718:GYS327719 HIO327718:HIO327719 HSK327718:HSK327719 ICG327718:ICG327719 IMC327718:IMC327719 IVY327718:IVY327719 JFU327718:JFU327719 JPQ327718:JPQ327719 JZM327718:JZM327719 KJI327718:KJI327719 KTE327718:KTE327719 LDA327718:LDA327719 LMW327718:LMW327719 LWS327718:LWS327719 MGO327718:MGO327719 MQK327718:MQK327719 NAG327718:NAG327719 NKC327718:NKC327719 NTY327718:NTY327719 ODU327718:ODU327719 ONQ327718:ONQ327719 OXM327718:OXM327719 PHI327718:PHI327719 PRE327718:PRE327719 QBA327718:QBA327719 QKW327718:QKW327719 QUS327718:QUS327719 REO327718:REO327719 ROK327718:ROK327719 RYG327718:RYG327719 SIC327718:SIC327719 SRY327718:SRY327719 TBU327718:TBU327719 TLQ327718:TLQ327719 TVM327718:TVM327719 UFI327718:UFI327719 UPE327718:UPE327719 UZA327718:UZA327719 VIW327718:VIW327719 VSS327718:VSS327719 WCO327718:WCO327719 WMK327718:WMK327719 WWG327718:WWG327719 Y393254:Y393255 JU393254:JU393255 TQ393254:TQ393255 ADM393254:ADM393255 ANI393254:ANI393255 AXE393254:AXE393255 BHA393254:BHA393255 BQW393254:BQW393255 CAS393254:CAS393255 CKO393254:CKO393255 CUK393254:CUK393255 DEG393254:DEG393255 DOC393254:DOC393255 DXY393254:DXY393255 EHU393254:EHU393255 ERQ393254:ERQ393255 FBM393254:FBM393255 FLI393254:FLI393255 FVE393254:FVE393255 GFA393254:GFA393255 GOW393254:GOW393255 GYS393254:GYS393255 HIO393254:HIO393255 HSK393254:HSK393255 ICG393254:ICG393255 IMC393254:IMC393255 IVY393254:IVY393255 JFU393254:JFU393255 JPQ393254:JPQ393255 JZM393254:JZM393255 KJI393254:KJI393255 KTE393254:KTE393255 LDA393254:LDA393255 LMW393254:LMW393255 LWS393254:LWS393255 MGO393254:MGO393255 MQK393254:MQK393255 NAG393254:NAG393255 NKC393254:NKC393255 NTY393254:NTY393255 ODU393254:ODU393255 ONQ393254:ONQ393255 OXM393254:OXM393255 PHI393254:PHI393255 PRE393254:PRE393255 QBA393254:QBA393255 QKW393254:QKW393255 QUS393254:QUS393255 REO393254:REO393255 ROK393254:ROK393255 RYG393254:RYG393255 SIC393254:SIC393255 SRY393254:SRY393255 TBU393254:TBU393255 TLQ393254:TLQ393255 TVM393254:TVM393255 UFI393254:UFI393255 UPE393254:UPE393255 UZA393254:UZA393255 VIW393254:VIW393255 VSS393254:VSS393255 WCO393254:WCO393255 WMK393254:WMK393255 WWG393254:WWG393255 Y458790:Y458791 JU458790:JU458791 TQ458790:TQ458791 ADM458790:ADM458791 ANI458790:ANI458791 AXE458790:AXE458791 BHA458790:BHA458791 BQW458790:BQW458791 CAS458790:CAS458791 CKO458790:CKO458791 CUK458790:CUK458791 DEG458790:DEG458791 DOC458790:DOC458791 DXY458790:DXY458791 EHU458790:EHU458791 ERQ458790:ERQ458791 FBM458790:FBM458791 FLI458790:FLI458791 FVE458790:FVE458791 GFA458790:GFA458791 GOW458790:GOW458791 GYS458790:GYS458791 HIO458790:HIO458791 HSK458790:HSK458791 ICG458790:ICG458791 IMC458790:IMC458791 IVY458790:IVY458791 JFU458790:JFU458791 JPQ458790:JPQ458791 JZM458790:JZM458791 KJI458790:KJI458791 KTE458790:KTE458791 LDA458790:LDA458791 LMW458790:LMW458791 LWS458790:LWS458791 MGO458790:MGO458791 MQK458790:MQK458791 NAG458790:NAG458791 NKC458790:NKC458791 NTY458790:NTY458791 ODU458790:ODU458791 ONQ458790:ONQ458791 OXM458790:OXM458791 PHI458790:PHI458791 PRE458790:PRE458791 QBA458790:QBA458791 QKW458790:QKW458791 QUS458790:QUS458791 REO458790:REO458791 ROK458790:ROK458791 RYG458790:RYG458791 SIC458790:SIC458791 SRY458790:SRY458791 TBU458790:TBU458791 TLQ458790:TLQ458791 TVM458790:TVM458791 UFI458790:UFI458791 UPE458790:UPE458791 UZA458790:UZA458791 VIW458790:VIW458791 VSS458790:VSS458791 WCO458790:WCO458791 WMK458790:WMK458791 WWG458790:WWG458791 Y524326:Y524327 JU524326:JU524327 TQ524326:TQ524327 ADM524326:ADM524327 ANI524326:ANI524327 AXE524326:AXE524327 BHA524326:BHA524327 BQW524326:BQW524327 CAS524326:CAS524327 CKO524326:CKO524327 CUK524326:CUK524327 DEG524326:DEG524327 DOC524326:DOC524327 DXY524326:DXY524327 EHU524326:EHU524327 ERQ524326:ERQ524327 FBM524326:FBM524327 FLI524326:FLI524327 FVE524326:FVE524327 GFA524326:GFA524327 GOW524326:GOW524327 GYS524326:GYS524327 HIO524326:HIO524327 HSK524326:HSK524327 ICG524326:ICG524327 IMC524326:IMC524327 IVY524326:IVY524327 JFU524326:JFU524327 JPQ524326:JPQ524327 JZM524326:JZM524327 KJI524326:KJI524327 KTE524326:KTE524327 LDA524326:LDA524327 LMW524326:LMW524327 LWS524326:LWS524327 MGO524326:MGO524327 MQK524326:MQK524327 NAG524326:NAG524327 NKC524326:NKC524327 NTY524326:NTY524327 ODU524326:ODU524327 ONQ524326:ONQ524327 OXM524326:OXM524327 PHI524326:PHI524327 PRE524326:PRE524327 QBA524326:QBA524327 QKW524326:QKW524327 QUS524326:QUS524327 REO524326:REO524327 ROK524326:ROK524327 RYG524326:RYG524327 SIC524326:SIC524327 SRY524326:SRY524327 TBU524326:TBU524327 TLQ524326:TLQ524327 TVM524326:TVM524327 UFI524326:UFI524327 UPE524326:UPE524327 UZA524326:UZA524327 VIW524326:VIW524327 VSS524326:VSS524327 WCO524326:WCO524327 WMK524326:WMK524327 WWG524326:WWG524327 Y589862:Y589863 JU589862:JU589863 TQ589862:TQ589863 ADM589862:ADM589863 ANI589862:ANI589863 AXE589862:AXE589863 BHA589862:BHA589863 BQW589862:BQW589863 CAS589862:CAS589863 CKO589862:CKO589863 CUK589862:CUK589863 DEG589862:DEG589863 DOC589862:DOC589863 DXY589862:DXY589863 EHU589862:EHU589863 ERQ589862:ERQ589863 FBM589862:FBM589863 FLI589862:FLI589863 FVE589862:FVE589863 GFA589862:GFA589863 GOW589862:GOW589863 GYS589862:GYS589863 HIO589862:HIO589863 HSK589862:HSK589863 ICG589862:ICG589863 IMC589862:IMC589863 IVY589862:IVY589863 JFU589862:JFU589863 JPQ589862:JPQ589863 JZM589862:JZM589863 KJI589862:KJI589863 KTE589862:KTE589863 LDA589862:LDA589863 LMW589862:LMW589863 LWS589862:LWS589863 MGO589862:MGO589863 MQK589862:MQK589863 NAG589862:NAG589863 NKC589862:NKC589863 NTY589862:NTY589863 ODU589862:ODU589863 ONQ589862:ONQ589863 OXM589862:OXM589863 PHI589862:PHI589863 PRE589862:PRE589863 QBA589862:QBA589863 QKW589862:QKW589863 QUS589862:QUS589863 REO589862:REO589863 ROK589862:ROK589863 RYG589862:RYG589863 SIC589862:SIC589863 SRY589862:SRY589863 TBU589862:TBU589863 TLQ589862:TLQ589863 TVM589862:TVM589863 UFI589862:UFI589863 UPE589862:UPE589863 UZA589862:UZA589863 VIW589862:VIW589863 VSS589862:VSS589863 WCO589862:WCO589863 WMK589862:WMK589863 WWG589862:WWG589863 Y655398:Y655399 JU655398:JU655399 TQ655398:TQ655399 ADM655398:ADM655399 ANI655398:ANI655399 AXE655398:AXE655399 BHA655398:BHA655399 BQW655398:BQW655399 CAS655398:CAS655399 CKO655398:CKO655399 CUK655398:CUK655399 DEG655398:DEG655399 DOC655398:DOC655399 DXY655398:DXY655399 EHU655398:EHU655399 ERQ655398:ERQ655399 FBM655398:FBM655399 FLI655398:FLI655399 FVE655398:FVE655399 GFA655398:GFA655399 GOW655398:GOW655399 GYS655398:GYS655399 HIO655398:HIO655399 HSK655398:HSK655399 ICG655398:ICG655399 IMC655398:IMC655399 IVY655398:IVY655399 JFU655398:JFU655399 JPQ655398:JPQ655399 JZM655398:JZM655399 KJI655398:KJI655399 KTE655398:KTE655399 LDA655398:LDA655399 LMW655398:LMW655399 LWS655398:LWS655399 MGO655398:MGO655399 MQK655398:MQK655399 NAG655398:NAG655399 NKC655398:NKC655399 NTY655398:NTY655399 ODU655398:ODU655399 ONQ655398:ONQ655399 OXM655398:OXM655399 PHI655398:PHI655399 PRE655398:PRE655399 QBA655398:QBA655399 QKW655398:QKW655399 QUS655398:QUS655399 REO655398:REO655399 ROK655398:ROK655399 RYG655398:RYG655399 SIC655398:SIC655399 SRY655398:SRY655399 TBU655398:TBU655399 TLQ655398:TLQ655399 TVM655398:TVM655399 UFI655398:UFI655399 UPE655398:UPE655399 UZA655398:UZA655399 VIW655398:VIW655399 VSS655398:VSS655399 WCO655398:WCO655399 WMK655398:WMK655399 WWG655398:WWG655399 Y720934:Y720935 JU720934:JU720935 TQ720934:TQ720935 ADM720934:ADM720935 ANI720934:ANI720935 AXE720934:AXE720935 BHA720934:BHA720935 BQW720934:BQW720935 CAS720934:CAS720935 CKO720934:CKO720935 CUK720934:CUK720935 DEG720934:DEG720935 DOC720934:DOC720935 DXY720934:DXY720935 EHU720934:EHU720935 ERQ720934:ERQ720935 FBM720934:FBM720935 FLI720934:FLI720935 FVE720934:FVE720935 GFA720934:GFA720935 GOW720934:GOW720935 GYS720934:GYS720935 HIO720934:HIO720935 HSK720934:HSK720935 ICG720934:ICG720935 IMC720934:IMC720935 IVY720934:IVY720935 JFU720934:JFU720935 JPQ720934:JPQ720935 JZM720934:JZM720935 KJI720934:KJI720935 KTE720934:KTE720935 LDA720934:LDA720935 LMW720934:LMW720935 LWS720934:LWS720935 MGO720934:MGO720935 MQK720934:MQK720935 NAG720934:NAG720935 NKC720934:NKC720935 NTY720934:NTY720935 ODU720934:ODU720935 ONQ720934:ONQ720935 OXM720934:OXM720935 PHI720934:PHI720935 PRE720934:PRE720935 QBA720934:QBA720935 QKW720934:QKW720935 QUS720934:QUS720935 REO720934:REO720935 ROK720934:ROK720935 RYG720934:RYG720935 SIC720934:SIC720935 SRY720934:SRY720935 TBU720934:TBU720935 TLQ720934:TLQ720935 TVM720934:TVM720935 UFI720934:UFI720935 UPE720934:UPE720935 UZA720934:UZA720935 VIW720934:VIW720935 VSS720934:VSS720935 WCO720934:WCO720935 WMK720934:WMK720935 WWG720934:WWG720935 Y786470:Y786471 JU786470:JU786471 TQ786470:TQ786471 ADM786470:ADM786471 ANI786470:ANI786471 AXE786470:AXE786471 BHA786470:BHA786471 BQW786470:BQW786471 CAS786470:CAS786471 CKO786470:CKO786471 CUK786470:CUK786471 DEG786470:DEG786471 DOC786470:DOC786471 DXY786470:DXY786471 EHU786470:EHU786471 ERQ786470:ERQ786471 FBM786470:FBM786471 FLI786470:FLI786471 FVE786470:FVE786471 GFA786470:GFA786471 GOW786470:GOW786471 GYS786470:GYS786471 HIO786470:HIO786471 HSK786470:HSK786471 ICG786470:ICG786471 IMC786470:IMC786471 IVY786470:IVY786471 JFU786470:JFU786471 JPQ786470:JPQ786471 JZM786470:JZM786471 KJI786470:KJI786471 KTE786470:KTE786471 LDA786470:LDA786471 LMW786470:LMW786471 LWS786470:LWS786471 MGO786470:MGO786471 MQK786470:MQK786471 NAG786470:NAG786471 NKC786470:NKC786471 NTY786470:NTY786471 ODU786470:ODU786471 ONQ786470:ONQ786471 OXM786470:OXM786471 PHI786470:PHI786471 PRE786470:PRE786471 QBA786470:QBA786471 QKW786470:QKW786471 QUS786470:QUS786471 REO786470:REO786471 ROK786470:ROK786471 RYG786470:RYG786471 SIC786470:SIC786471 SRY786470:SRY786471 TBU786470:TBU786471 TLQ786470:TLQ786471 TVM786470:TVM786471 UFI786470:UFI786471 UPE786470:UPE786471 UZA786470:UZA786471 VIW786470:VIW786471 VSS786470:VSS786471 WCO786470:WCO786471 WMK786470:WMK786471 WWG786470:WWG786471 Y852006:Y852007 JU852006:JU852007 TQ852006:TQ852007 ADM852006:ADM852007 ANI852006:ANI852007 AXE852006:AXE852007 BHA852006:BHA852007 BQW852006:BQW852007 CAS852006:CAS852007 CKO852006:CKO852007 CUK852006:CUK852007 DEG852006:DEG852007 DOC852006:DOC852007 DXY852006:DXY852007 EHU852006:EHU852007 ERQ852006:ERQ852007 FBM852006:FBM852007 FLI852006:FLI852007 FVE852006:FVE852007 GFA852006:GFA852007 GOW852006:GOW852007 GYS852006:GYS852007 HIO852006:HIO852007 HSK852006:HSK852007 ICG852006:ICG852007 IMC852006:IMC852007 IVY852006:IVY852007 JFU852006:JFU852007 JPQ852006:JPQ852007 JZM852006:JZM852007 KJI852006:KJI852007 KTE852006:KTE852007 LDA852006:LDA852007 LMW852006:LMW852007 LWS852006:LWS852007 MGO852006:MGO852007 MQK852006:MQK852007 NAG852006:NAG852007 NKC852006:NKC852007 NTY852006:NTY852007 ODU852006:ODU852007 ONQ852006:ONQ852007 OXM852006:OXM852007 PHI852006:PHI852007 PRE852006:PRE852007 QBA852006:QBA852007 QKW852006:QKW852007 QUS852006:QUS852007 REO852006:REO852007 ROK852006:ROK852007 RYG852006:RYG852007 SIC852006:SIC852007 SRY852006:SRY852007 TBU852006:TBU852007 TLQ852006:TLQ852007 TVM852006:TVM852007 UFI852006:UFI852007 UPE852006:UPE852007 UZA852006:UZA852007 VIW852006:VIW852007 VSS852006:VSS852007 WCO852006:WCO852007 WMK852006:WMK852007 WWG852006:WWG852007 Y917542:Y917543 JU917542:JU917543 TQ917542:TQ917543 ADM917542:ADM917543 ANI917542:ANI917543 AXE917542:AXE917543 BHA917542:BHA917543 BQW917542:BQW917543 CAS917542:CAS917543 CKO917542:CKO917543 CUK917542:CUK917543 DEG917542:DEG917543 DOC917542:DOC917543 DXY917542:DXY917543 EHU917542:EHU917543 ERQ917542:ERQ917543 FBM917542:FBM917543 FLI917542:FLI917543 FVE917542:FVE917543 GFA917542:GFA917543 GOW917542:GOW917543 GYS917542:GYS917543 HIO917542:HIO917543 HSK917542:HSK917543 ICG917542:ICG917543 IMC917542:IMC917543 IVY917542:IVY917543 JFU917542:JFU917543 JPQ917542:JPQ917543 JZM917542:JZM917543 KJI917542:KJI917543 KTE917542:KTE917543 LDA917542:LDA917543 LMW917542:LMW917543 LWS917542:LWS917543 MGO917542:MGO917543 MQK917542:MQK917543 NAG917542:NAG917543 NKC917542:NKC917543 NTY917542:NTY917543 ODU917542:ODU917543 ONQ917542:ONQ917543 OXM917542:OXM917543 PHI917542:PHI917543 PRE917542:PRE917543 QBA917542:QBA917543 QKW917542:QKW917543 QUS917542:QUS917543 REO917542:REO917543 ROK917542:ROK917543 RYG917542:RYG917543 SIC917542:SIC917543 SRY917542:SRY917543 TBU917542:TBU917543 TLQ917542:TLQ917543 TVM917542:TVM917543 UFI917542:UFI917543 UPE917542:UPE917543 UZA917542:UZA917543 VIW917542:VIW917543 VSS917542:VSS917543 WCO917542:WCO917543 WMK917542:WMK917543 WWG917542:WWG917543 Y983078:Y983079 JU983078:JU983079 TQ983078:TQ983079 ADM983078:ADM983079 ANI983078:ANI983079 AXE983078:AXE983079 BHA983078:BHA983079 BQW983078:BQW983079 CAS983078:CAS983079 CKO983078:CKO983079 CUK983078:CUK983079 DEG983078:DEG983079 DOC983078:DOC983079 DXY983078:DXY983079 EHU983078:EHU983079 ERQ983078:ERQ983079 FBM983078:FBM983079 FLI983078:FLI983079 FVE983078:FVE983079 GFA983078:GFA983079 GOW983078:GOW983079 GYS983078:GYS983079 HIO983078:HIO983079 HSK983078:HSK983079 ICG983078:ICG983079 IMC983078:IMC983079 IVY983078:IVY983079 JFU983078:JFU983079 JPQ983078:JPQ983079 JZM983078:JZM983079 KJI983078:KJI983079 KTE983078:KTE983079 LDA983078:LDA983079 LMW983078:LMW983079 LWS983078:LWS983079 MGO983078:MGO983079 MQK983078:MQK983079 NAG983078:NAG983079 NKC983078:NKC983079 NTY983078:NTY983079 ODU983078:ODU983079 ONQ983078:ONQ983079 OXM983078:OXM983079 PHI983078:PHI983079 PRE983078:PRE983079 QBA983078:QBA983079 QKW983078:QKW983079 QUS983078:QUS983079 REO983078:REO983079 ROK983078:ROK983079 RYG983078:RYG983079 SIC983078:SIC983079 SRY983078:SRY983079 TBU983078:TBU983079 TLQ983078:TLQ983079 TVM983078:TVM983079 UFI983078:UFI983079 UPE983078:UPE983079 UZA983078:UZA983079 VIW983078:VIW983079 VSS983078:VSS983079 WCO983078:WCO983079 WMK983078:WMK983079 WWG983078:WWG983079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AC65574:AC65575 JY65574:JY65575 TU65574:TU65575 ADQ65574:ADQ65575 ANM65574:ANM65575 AXI65574:AXI65575 BHE65574:BHE65575 BRA65574:BRA65575 CAW65574:CAW65575 CKS65574:CKS65575 CUO65574:CUO65575 DEK65574:DEK65575 DOG65574:DOG65575 DYC65574:DYC65575 EHY65574:EHY65575 ERU65574:ERU65575 FBQ65574:FBQ65575 FLM65574:FLM65575 FVI65574:FVI65575 GFE65574:GFE65575 GPA65574:GPA65575 GYW65574:GYW65575 HIS65574:HIS65575 HSO65574:HSO65575 ICK65574:ICK65575 IMG65574:IMG65575 IWC65574:IWC65575 JFY65574:JFY65575 JPU65574:JPU65575 JZQ65574:JZQ65575 KJM65574:KJM65575 KTI65574:KTI65575 LDE65574:LDE65575 LNA65574:LNA65575 LWW65574:LWW65575 MGS65574:MGS65575 MQO65574:MQO65575 NAK65574:NAK65575 NKG65574:NKG65575 NUC65574:NUC65575 ODY65574:ODY65575 ONU65574:ONU65575 OXQ65574:OXQ65575 PHM65574:PHM65575 PRI65574:PRI65575 QBE65574:QBE65575 QLA65574:QLA65575 QUW65574:QUW65575 RES65574:RES65575 ROO65574:ROO65575 RYK65574:RYK65575 SIG65574:SIG65575 SSC65574:SSC65575 TBY65574:TBY65575 TLU65574:TLU65575 TVQ65574:TVQ65575 UFM65574:UFM65575 UPI65574:UPI65575 UZE65574:UZE65575 VJA65574:VJA65575 VSW65574:VSW65575 WCS65574:WCS65575 WMO65574:WMO65575 WWK65574:WWK65575 AC131110:AC131111 JY131110:JY131111 TU131110:TU131111 ADQ131110:ADQ131111 ANM131110:ANM131111 AXI131110:AXI131111 BHE131110:BHE131111 BRA131110:BRA131111 CAW131110:CAW131111 CKS131110:CKS131111 CUO131110:CUO131111 DEK131110:DEK131111 DOG131110:DOG131111 DYC131110:DYC131111 EHY131110:EHY131111 ERU131110:ERU131111 FBQ131110:FBQ131111 FLM131110:FLM131111 FVI131110:FVI131111 GFE131110:GFE131111 GPA131110:GPA131111 GYW131110:GYW131111 HIS131110:HIS131111 HSO131110:HSO131111 ICK131110:ICK131111 IMG131110:IMG131111 IWC131110:IWC131111 JFY131110:JFY131111 JPU131110:JPU131111 JZQ131110:JZQ131111 KJM131110:KJM131111 KTI131110:KTI131111 LDE131110:LDE131111 LNA131110:LNA131111 LWW131110:LWW131111 MGS131110:MGS131111 MQO131110:MQO131111 NAK131110:NAK131111 NKG131110:NKG131111 NUC131110:NUC131111 ODY131110:ODY131111 ONU131110:ONU131111 OXQ131110:OXQ131111 PHM131110:PHM131111 PRI131110:PRI131111 QBE131110:QBE131111 QLA131110:QLA131111 QUW131110:QUW131111 RES131110:RES131111 ROO131110:ROO131111 RYK131110:RYK131111 SIG131110:SIG131111 SSC131110:SSC131111 TBY131110:TBY131111 TLU131110:TLU131111 TVQ131110:TVQ131111 UFM131110:UFM131111 UPI131110:UPI131111 UZE131110:UZE131111 VJA131110:VJA131111 VSW131110:VSW131111 WCS131110:WCS131111 WMO131110:WMO131111 WWK131110:WWK131111 AC196646:AC196647 JY196646:JY196647 TU196646:TU196647 ADQ196646:ADQ196647 ANM196646:ANM196647 AXI196646:AXI196647 BHE196646:BHE196647 BRA196646:BRA196647 CAW196646:CAW196647 CKS196646:CKS196647 CUO196646:CUO196647 DEK196646:DEK196647 DOG196646:DOG196647 DYC196646:DYC196647 EHY196646:EHY196647 ERU196646:ERU196647 FBQ196646:FBQ196647 FLM196646:FLM196647 FVI196646:FVI196647 GFE196646:GFE196647 GPA196646:GPA196647 GYW196646:GYW196647 HIS196646:HIS196647 HSO196646:HSO196647 ICK196646:ICK196647 IMG196646:IMG196647 IWC196646:IWC196647 JFY196646:JFY196647 JPU196646:JPU196647 JZQ196646:JZQ196647 KJM196646:KJM196647 KTI196646:KTI196647 LDE196646:LDE196647 LNA196646:LNA196647 LWW196646:LWW196647 MGS196646:MGS196647 MQO196646:MQO196647 NAK196646:NAK196647 NKG196646:NKG196647 NUC196646:NUC196647 ODY196646:ODY196647 ONU196646:ONU196647 OXQ196646:OXQ196647 PHM196646:PHM196647 PRI196646:PRI196647 QBE196646:QBE196647 QLA196646:QLA196647 QUW196646:QUW196647 RES196646:RES196647 ROO196646:ROO196647 RYK196646:RYK196647 SIG196646:SIG196647 SSC196646:SSC196647 TBY196646:TBY196647 TLU196646:TLU196647 TVQ196646:TVQ196647 UFM196646:UFM196647 UPI196646:UPI196647 UZE196646:UZE196647 VJA196646:VJA196647 VSW196646:VSW196647 WCS196646:WCS196647 WMO196646:WMO196647 WWK196646:WWK196647 AC262182:AC262183 JY262182:JY262183 TU262182:TU262183 ADQ262182:ADQ262183 ANM262182:ANM262183 AXI262182:AXI262183 BHE262182:BHE262183 BRA262182:BRA262183 CAW262182:CAW262183 CKS262182:CKS262183 CUO262182:CUO262183 DEK262182:DEK262183 DOG262182:DOG262183 DYC262182:DYC262183 EHY262182:EHY262183 ERU262182:ERU262183 FBQ262182:FBQ262183 FLM262182:FLM262183 FVI262182:FVI262183 GFE262182:GFE262183 GPA262182:GPA262183 GYW262182:GYW262183 HIS262182:HIS262183 HSO262182:HSO262183 ICK262182:ICK262183 IMG262182:IMG262183 IWC262182:IWC262183 JFY262182:JFY262183 JPU262182:JPU262183 JZQ262182:JZQ262183 KJM262182:KJM262183 KTI262182:KTI262183 LDE262182:LDE262183 LNA262182:LNA262183 LWW262182:LWW262183 MGS262182:MGS262183 MQO262182:MQO262183 NAK262182:NAK262183 NKG262182:NKG262183 NUC262182:NUC262183 ODY262182:ODY262183 ONU262182:ONU262183 OXQ262182:OXQ262183 PHM262182:PHM262183 PRI262182:PRI262183 QBE262182:QBE262183 QLA262182:QLA262183 QUW262182:QUW262183 RES262182:RES262183 ROO262182:ROO262183 RYK262182:RYK262183 SIG262182:SIG262183 SSC262182:SSC262183 TBY262182:TBY262183 TLU262182:TLU262183 TVQ262182:TVQ262183 UFM262182:UFM262183 UPI262182:UPI262183 UZE262182:UZE262183 VJA262182:VJA262183 VSW262182:VSW262183 WCS262182:WCS262183 WMO262182:WMO262183 WWK262182:WWK262183 AC327718:AC327719 JY327718:JY327719 TU327718:TU327719 ADQ327718:ADQ327719 ANM327718:ANM327719 AXI327718:AXI327719 BHE327718:BHE327719 BRA327718:BRA327719 CAW327718:CAW327719 CKS327718:CKS327719 CUO327718:CUO327719 DEK327718:DEK327719 DOG327718:DOG327719 DYC327718:DYC327719 EHY327718:EHY327719 ERU327718:ERU327719 FBQ327718:FBQ327719 FLM327718:FLM327719 FVI327718:FVI327719 GFE327718:GFE327719 GPA327718:GPA327719 GYW327718:GYW327719 HIS327718:HIS327719 HSO327718:HSO327719 ICK327718:ICK327719 IMG327718:IMG327719 IWC327718:IWC327719 JFY327718:JFY327719 JPU327718:JPU327719 JZQ327718:JZQ327719 KJM327718:KJM327719 KTI327718:KTI327719 LDE327718:LDE327719 LNA327718:LNA327719 LWW327718:LWW327719 MGS327718:MGS327719 MQO327718:MQO327719 NAK327718:NAK327719 NKG327718:NKG327719 NUC327718:NUC327719 ODY327718:ODY327719 ONU327718:ONU327719 OXQ327718:OXQ327719 PHM327718:PHM327719 PRI327718:PRI327719 QBE327718:QBE327719 QLA327718:QLA327719 QUW327718:QUW327719 RES327718:RES327719 ROO327718:ROO327719 RYK327718:RYK327719 SIG327718:SIG327719 SSC327718:SSC327719 TBY327718:TBY327719 TLU327718:TLU327719 TVQ327718:TVQ327719 UFM327718:UFM327719 UPI327718:UPI327719 UZE327718:UZE327719 VJA327718:VJA327719 VSW327718:VSW327719 WCS327718:WCS327719 WMO327718:WMO327719 WWK327718:WWK327719 AC393254:AC393255 JY393254:JY393255 TU393254:TU393255 ADQ393254:ADQ393255 ANM393254:ANM393255 AXI393254:AXI393255 BHE393254:BHE393255 BRA393254:BRA393255 CAW393254:CAW393255 CKS393254:CKS393255 CUO393254:CUO393255 DEK393254:DEK393255 DOG393254:DOG393255 DYC393254:DYC393255 EHY393254:EHY393255 ERU393254:ERU393255 FBQ393254:FBQ393255 FLM393254:FLM393255 FVI393254:FVI393255 GFE393254:GFE393255 GPA393254:GPA393255 GYW393254:GYW393255 HIS393254:HIS393255 HSO393254:HSO393255 ICK393254:ICK393255 IMG393254:IMG393255 IWC393254:IWC393255 JFY393254:JFY393255 JPU393254:JPU393255 JZQ393254:JZQ393255 KJM393254:KJM393255 KTI393254:KTI393255 LDE393254:LDE393255 LNA393254:LNA393255 LWW393254:LWW393255 MGS393254:MGS393255 MQO393254:MQO393255 NAK393254:NAK393255 NKG393254:NKG393255 NUC393254:NUC393255 ODY393254:ODY393255 ONU393254:ONU393255 OXQ393254:OXQ393255 PHM393254:PHM393255 PRI393254:PRI393255 QBE393254:QBE393255 QLA393254:QLA393255 QUW393254:QUW393255 RES393254:RES393255 ROO393254:ROO393255 RYK393254:RYK393255 SIG393254:SIG393255 SSC393254:SSC393255 TBY393254:TBY393255 TLU393254:TLU393255 TVQ393254:TVQ393255 UFM393254:UFM393255 UPI393254:UPI393255 UZE393254:UZE393255 VJA393254:VJA393255 VSW393254:VSW393255 WCS393254:WCS393255 WMO393254:WMO393255 WWK393254:WWK393255 AC458790:AC458791 JY458790:JY458791 TU458790:TU458791 ADQ458790:ADQ458791 ANM458790:ANM458791 AXI458790:AXI458791 BHE458790:BHE458791 BRA458790:BRA458791 CAW458790:CAW458791 CKS458790:CKS458791 CUO458790:CUO458791 DEK458790:DEK458791 DOG458790:DOG458791 DYC458790:DYC458791 EHY458790:EHY458791 ERU458790:ERU458791 FBQ458790:FBQ458791 FLM458790:FLM458791 FVI458790:FVI458791 GFE458790:GFE458791 GPA458790:GPA458791 GYW458790:GYW458791 HIS458790:HIS458791 HSO458790:HSO458791 ICK458790:ICK458791 IMG458790:IMG458791 IWC458790:IWC458791 JFY458790:JFY458791 JPU458790:JPU458791 JZQ458790:JZQ458791 KJM458790:KJM458791 KTI458790:KTI458791 LDE458790:LDE458791 LNA458790:LNA458791 LWW458790:LWW458791 MGS458790:MGS458791 MQO458790:MQO458791 NAK458790:NAK458791 NKG458790:NKG458791 NUC458790:NUC458791 ODY458790:ODY458791 ONU458790:ONU458791 OXQ458790:OXQ458791 PHM458790:PHM458791 PRI458790:PRI458791 QBE458790:QBE458791 QLA458790:QLA458791 QUW458790:QUW458791 RES458790:RES458791 ROO458790:ROO458791 RYK458790:RYK458791 SIG458790:SIG458791 SSC458790:SSC458791 TBY458790:TBY458791 TLU458790:TLU458791 TVQ458790:TVQ458791 UFM458790:UFM458791 UPI458790:UPI458791 UZE458790:UZE458791 VJA458790:VJA458791 VSW458790:VSW458791 WCS458790:WCS458791 WMO458790:WMO458791 WWK458790:WWK458791 AC524326:AC524327 JY524326:JY524327 TU524326:TU524327 ADQ524326:ADQ524327 ANM524326:ANM524327 AXI524326:AXI524327 BHE524326:BHE524327 BRA524326:BRA524327 CAW524326:CAW524327 CKS524326:CKS524327 CUO524326:CUO524327 DEK524326:DEK524327 DOG524326:DOG524327 DYC524326:DYC524327 EHY524326:EHY524327 ERU524326:ERU524327 FBQ524326:FBQ524327 FLM524326:FLM524327 FVI524326:FVI524327 GFE524326:GFE524327 GPA524326:GPA524327 GYW524326:GYW524327 HIS524326:HIS524327 HSO524326:HSO524327 ICK524326:ICK524327 IMG524326:IMG524327 IWC524326:IWC524327 JFY524326:JFY524327 JPU524326:JPU524327 JZQ524326:JZQ524327 KJM524326:KJM524327 KTI524326:KTI524327 LDE524326:LDE524327 LNA524326:LNA524327 LWW524326:LWW524327 MGS524326:MGS524327 MQO524326:MQO524327 NAK524326:NAK524327 NKG524326:NKG524327 NUC524326:NUC524327 ODY524326:ODY524327 ONU524326:ONU524327 OXQ524326:OXQ524327 PHM524326:PHM524327 PRI524326:PRI524327 QBE524326:QBE524327 QLA524326:QLA524327 QUW524326:QUW524327 RES524326:RES524327 ROO524326:ROO524327 RYK524326:RYK524327 SIG524326:SIG524327 SSC524326:SSC524327 TBY524326:TBY524327 TLU524326:TLU524327 TVQ524326:TVQ524327 UFM524326:UFM524327 UPI524326:UPI524327 UZE524326:UZE524327 VJA524326:VJA524327 VSW524326:VSW524327 WCS524326:WCS524327 WMO524326:WMO524327 WWK524326:WWK524327 AC589862:AC589863 JY589862:JY589863 TU589862:TU589863 ADQ589862:ADQ589863 ANM589862:ANM589863 AXI589862:AXI589863 BHE589862:BHE589863 BRA589862:BRA589863 CAW589862:CAW589863 CKS589862:CKS589863 CUO589862:CUO589863 DEK589862:DEK589863 DOG589862:DOG589863 DYC589862:DYC589863 EHY589862:EHY589863 ERU589862:ERU589863 FBQ589862:FBQ589863 FLM589862:FLM589863 FVI589862:FVI589863 GFE589862:GFE589863 GPA589862:GPA589863 GYW589862:GYW589863 HIS589862:HIS589863 HSO589862:HSO589863 ICK589862:ICK589863 IMG589862:IMG589863 IWC589862:IWC589863 JFY589862:JFY589863 JPU589862:JPU589863 JZQ589862:JZQ589863 KJM589862:KJM589863 KTI589862:KTI589863 LDE589862:LDE589863 LNA589862:LNA589863 LWW589862:LWW589863 MGS589862:MGS589863 MQO589862:MQO589863 NAK589862:NAK589863 NKG589862:NKG589863 NUC589862:NUC589863 ODY589862:ODY589863 ONU589862:ONU589863 OXQ589862:OXQ589863 PHM589862:PHM589863 PRI589862:PRI589863 QBE589862:QBE589863 QLA589862:QLA589863 QUW589862:QUW589863 RES589862:RES589863 ROO589862:ROO589863 RYK589862:RYK589863 SIG589862:SIG589863 SSC589862:SSC589863 TBY589862:TBY589863 TLU589862:TLU589863 TVQ589862:TVQ589863 UFM589862:UFM589863 UPI589862:UPI589863 UZE589862:UZE589863 VJA589862:VJA589863 VSW589862:VSW589863 WCS589862:WCS589863 WMO589862:WMO589863 WWK589862:WWK589863 AC655398:AC655399 JY655398:JY655399 TU655398:TU655399 ADQ655398:ADQ655399 ANM655398:ANM655399 AXI655398:AXI655399 BHE655398:BHE655399 BRA655398:BRA655399 CAW655398:CAW655399 CKS655398:CKS655399 CUO655398:CUO655399 DEK655398:DEK655399 DOG655398:DOG655399 DYC655398:DYC655399 EHY655398:EHY655399 ERU655398:ERU655399 FBQ655398:FBQ655399 FLM655398:FLM655399 FVI655398:FVI655399 GFE655398:GFE655399 GPA655398:GPA655399 GYW655398:GYW655399 HIS655398:HIS655399 HSO655398:HSO655399 ICK655398:ICK655399 IMG655398:IMG655399 IWC655398:IWC655399 JFY655398:JFY655399 JPU655398:JPU655399 JZQ655398:JZQ655399 KJM655398:KJM655399 KTI655398:KTI655399 LDE655398:LDE655399 LNA655398:LNA655399 LWW655398:LWW655399 MGS655398:MGS655399 MQO655398:MQO655399 NAK655398:NAK655399 NKG655398:NKG655399 NUC655398:NUC655399 ODY655398:ODY655399 ONU655398:ONU655399 OXQ655398:OXQ655399 PHM655398:PHM655399 PRI655398:PRI655399 QBE655398:QBE655399 QLA655398:QLA655399 QUW655398:QUW655399 RES655398:RES655399 ROO655398:ROO655399 RYK655398:RYK655399 SIG655398:SIG655399 SSC655398:SSC655399 TBY655398:TBY655399 TLU655398:TLU655399 TVQ655398:TVQ655399 UFM655398:UFM655399 UPI655398:UPI655399 UZE655398:UZE655399 VJA655398:VJA655399 VSW655398:VSW655399 WCS655398:WCS655399 WMO655398:WMO655399 WWK655398:WWK655399 AC720934:AC720935 JY720934:JY720935 TU720934:TU720935 ADQ720934:ADQ720935 ANM720934:ANM720935 AXI720934:AXI720935 BHE720934:BHE720935 BRA720934:BRA720935 CAW720934:CAW720935 CKS720934:CKS720935 CUO720934:CUO720935 DEK720934:DEK720935 DOG720934:DOG720935 DYC720934:DYC720935 EHY720934:EHY720935 ERU720934:ERU720935 FBQ720934:FBQ720935 FLM720934:FLM720935 FVI720934:FVI720935 GFE720934:GFE720935 GPA720934:GPA720935 GYW720934:GYW720935 HIS720934:HIS720935 HSO720934:HSO720935 ICK720934:ICK720935 IMG720934:IMG720935 IWC720934:IWC720935 JFY720934:JFY720935 JPU720934:JPU720935 JZQ720934:JZQ720935 KJM720934:KJM720935 KTI720934:KTI720935 LDE720934:LDE720935 LNA720934:LNA720935 LWW720934:LWW720935 MGS720934:MGS720935 MQO720934:MQO720935 NAK720934:NAK720935 NKG720934:NKG720935 NUC720934:NUC720935 ODY720934:ODY720935 ONU720934:ONU720935 OXQ720934:OXQ720935 PHM720934:PHM720935 PRI720934:PRI720935 QBE720934:QBE720935 QLA720934:QLA720935 QUW720934:QUW720935 RES720934:RES720935 ROO720934:ROO720935 RYK720934:RYK720935 SIG720934:SIG720935 SSC720934:SSC720935 TBY720934:TBY720935 TLU720934:TLU720935 TVQ720934:TVQ720935 UFM720934:UFM720935 UPI720934:UPI720935 UZE720934:UZE720935 VJA720934:VJA720935 VSW720934:VSW720935 WCS720934:WCS720935 WMO720934:WMO720935 WWK720934:WWK720935 AC786470:AC786471 JY786470:JY786471 TU786470:TU786471 ADQ786470:ADQ786471 ANM786470:ANM786471 AXI786470:AXI786471 BHE786470:BHE786471 BRA786470:BRA786471 CAW786470:CAW786471 CKS786470:CKS786471 CUO786470:CUO786471 DEK786470:DEK786471 DOG786470:DOG786471 DYC786470:DYC786471 EHY786470:EHY786471 ERU786470:ERU786471 FBQ786470:FBQ786471 FLM786470:FLM786471 FVI786470:FVI786471 GFE786470:GFE786471 GPA786470:GPA786471 GYW786470:GYW786471 HIS786470:HIS786471 HSO786470:HSO786471 ICK786470:ICK786471 IMG786470:IMG786471 IWC786470:IWC786471 JFY786470:JFY786471 JPU786470:JPU786471 JZQ786470:JZQ786471 KJM786470:KJM786471 KTI786470:KTI786471 LDE786470:LDE786471 LNA786470:LNA786471 LWW786470:LWW786471 MGS786470:MGS786471 MQO786470:MQO786471 NAK786470:NAK786471 NKG786470:NKG786471 NUC786470:NUC786471 ODY786470:ODY786471 ONU786470:ONU786471 OXQ786470:OXQ786471 PHM786470:PHM786471 PRI786470:PRI786471 QBE786470:QBE786471 QLA786470:QLA786471 QUW786470:QUW786471 RES786470:RES786471 ROO786470:ROO786471 RYK786470:RYK786471 SIG786470:SIG786471 SSC786470:SSC786471 TBY786470:TBY786471 TLU786470:TLU786471 TVQ786470:TVQ786471 UFM786470:UFM786471 UPI786470:UPI786471 UZE786470:UZE786471 VJA786470:VJA786471 VSW786470:VSW786471 WCS786470:WCS786471 WMO786470:WMO786471 WWK786470:WWK786471 AC852006:AC852007 JY852006:JY852007 TU852006:TU852007 ADQ852006:ADQ852007 ANM852006:ANM852007 AXI852006:AXI852007 BHE852006:BHE852007 BRA852006:BRA852007 CAW852006:CAW852007 CKS852006:CKS852007 CUO852006:CUO852007 DEK852006:DEK852007 DOG852006:DOG852007 DYC852006:DYC852007 EHY852006:EHY852007 ERU852006:ERU852007 FBQ852006:FBQ852007 FLM852006:FLM852007 FVI852006:FVI852007 GFE852006:GFE852007 GPA852006:GPA852007 GYW852006:GYW852007 HIS852006:HIS852007 HSO852006:HSO852007 ICK852006:ICK852007 IMG852006:IMG852007 IWC852006:IWC852007 JFY852006:JFY852007 JPU852006:JPU852007 JZQ852006:JZQ852007 KJM852006:KJM852007 KTI852006:KTI852007 LDE852006:LDE852007 LNA852006:LNA852007 LWW852006:LWW852007 MGS852006:MGS852007 MQO852006:MQO852007 NAK852006:NAK852007 NKG852006:NKG852007 NUC852006:NUC852007 ODY852006:ODY852007 ONU852006:ONU852007 OXQ852006:OXQ852007 PHM852006:PHM852007 PRI852006:PRI852007 QBE852006:QBE852007 QLA852006:QLA852007 QUW852006:QUW852007 RES852006:RES852007 ROO852006:ROO852007 RYK852006:RYK852007 SIG852006:SIG852007 SSC852006:SSC852007 TBY852006:TBY852007 TLU852006:TLU852007 TVQ852006:TVQ852007 UFM852006:UFM852007 UPI852006:UPI852007 UZE852006:UZE852007 VJA852006:VJA852007 VSW852006:VSW852007 WCS852006:WCS852007 WMO852006:WMO852007 WWK852006:WWK852007 AC917542:AC917543 JY917542:JY917543 TU917542:TU917543 ADQ917542:ADQ917543 ANM917542:ANM917543 AXI917542:AXI917543 BHE917542:BHE917543 BRA917542:BRA917543 CAW917542:CAW917543 CKS917542:CKS917543 CUO917542:CUO917543 DEK917542:DEK917543 DOG917542:DOG917543 DYC917542:DYC917543 EHY917542:EHY917543 ERU917542:ERU917543 FBQ917542:FBQ917543 FLM917542:FLM917543 FVI917542:FVI917543 GFE917542:GFE917543 GPA917542:GPA917543 GYW917542:GYW917543 HIS917542:HIS917543 HSO917542:HSO917543 ICK917542:ICK917543 IMG917542:IMG917543 IWC917542:IWC917543 JFY917542:JFY917543 JPU917542:JPU917543 JZQ917542:JZQ917543 KJM917542:KJM917543 KTI917542:KTI917543 LDE917542:LDE917543 LNA917542:LNA917543 LWW917542:LWW917543 MGS917542:MGS917543 MQO917542:MQO917543 NAK917542:NAK917543 NKG917542:NKG917543 NUC917542:NUC917543 ODY917542:ODY917543 ONU917542:ONU917543 OXQ917542:OXQ917543 PHM917542:PHM917543 PRI917542:PRI917543 QBE917542:QBE917543 QLA917542:QLA917543 QUW917542:QUW917543 RES917542:RES917543 ROO917542:ROO917543 RYK917542:RYK917543 SIG917542:SIG917543 SSC917542:SSC917543 TBY917542:TBY917543 TLU917542:TLU917543 TVQ917542:TVQ917543 UFM917542:UFM917543 UPI917542:UPI917543 UZE917542:UZE917543 VJA917542:VJA917543 VSW917542:VSW917543 WCS917542:WCS917543 WMO917542:WMO917543 WWK917542:WWK917543 AC983078:AC983079 JY983078:JY983079 TU983078:TU983079 ADQ983078:ADQ983079 ANM983078:ANM983079 AXI983078:AXI983079 BHE983078:BHE983079 BRA983078:BRA983079 CAW983078:CAW983079 CKS983078:CKS983079 CUO983078:CUO983079 DEK983078:DEK983079 DOG983078:DOG983079 DYC983078:DYC983079 EHY983078:EHY983079 ERU983078:ERU983079 FBQ983078:FBQ983079 FLM983078:FLM983079 FVI983078:FVI983079 GFE983078:GFE983079 GPA983078:GPA983079 GYW983078:GYW983079 HIS983078:HIS983079 HSO983078:HSO983079 ICK983078:ICK983079 IMG983078:IMG983079 IWC983078:IWC983079 JFY983078:JFY983079 JPU983078:JPU983079 JZQ983078:JZQ983079 KJM983078:KJM983079 KTI983078:KTI983079 LDE983078:LDE983079 LNA983078:LNA983079 LWW983078:LWW983079 MGS983078:MGS983079 MQO983078:MQO983079 NAK983078:NAK983079 NKG983078:NKG983079 NUC983078:NUC983079 ODY983078:ODY983079 ONU983078:ONU983079 OXQ983078:OXQ983079 PHM983078:PHM983079 PRI983078:PRI983079 QBE983078:QBE983079 QLA983078:QLA983079 QUW983078:QUW983079 RES983078:RES983079 ROO983078:ROO983079 RYK983078:RYK983079 SIG983078:SIG983079 SSC983078:SSC983079 TBY983078:TBY983079 TLU983078:TLU983079 TVQ983078:TVQ983079 UFM983078:UFM983079 UPI983078:UPI983079 UZE983078:UZE983079 VJA983078:VJA983079 VSW983078:VSW983079 WCS983078:WCS983079 WMO983078:WMO983079 WWK983078:WWK983079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O65575:O65576 JK65575:JK65576 TG65575:TG65576 ADC65575:ADC65576 AMY65575:AMY65576 AWU65575:AWU65576 BGQ65575:BGQ65576 BQM65575:BQM65576 CAI65575:CAI65576 CKE65575:CKE65576 CUA65575:CUA65576 DDW65575:DDW65576 DNS65575:DNS65576 DXO65575:DXO65576 EHK65575:EHK65576 ERG65575:ERG65576 FBC65575:FBC65576 FKY65575:FKY65576 FUU65575:FUU65576 GEQ65575:GEQ65576 GOM65575:GOM65576 GYI65575:GYI65576 HIE65575:HIE65576 HSA65575:HSA65576 IBW65575:IBW65576 ILS65575:ILS65576 IVO65575:IVO65576 JFK65575:JFK65576 JPG65575:JPG65576 JZC65575:JZC65576 KIY65575:KIY65576 KSU65575:KSU65576 LCQ65575:LCQ65576 LMM65575:LMM65576 LWI65575:LWI65576 MGE65575:MGE65576 MQA65575:MQA65576 MZW65575:MZW65576 NJS65575:NJS65576 NTO65575:NTO65576 ODK65575:ODK65576 ONG65575:ONG65576 OXC65575:OXC65576 PGY65575:PGY65576 PQU65575:PQU65576 QAQ65575:QAQ65576 QKM65575:QKM65576 QUI65575:QUI65576 REE65575:REE65576 ROA65575:ROA65576 RXW65575:RXW65576 SHS65575:SHS65576 SRO65575:SRO65576 TBK65575:TBK65576 TLG65575:TLG65576 TVC65575:TVC65576 UEY65575:UEY65576 UOU65575:UOU65576 UYQ65575:UYQ65576 VIM65575:VIM65576 VSI65575:VSI65576 WCE65575:WCE65576 WMA65575:WMA65576 WVW65575:WVW65576 O131111:O131112 JK131111:JK131112 TG131111:TG131112 ADC131111:ADC131112 AMY131111:AMY131112 AWU131111:AWU131112 BGQ131111:BGQ131112 BQM131111:BQM131112 CAI131111:CAI131112 CKE131111:CKE131112 CUA131111:CUA131112 DDW131111:DDW131112 DNS131111:DNS131112 DXO131111:DXO131112 EHK131111:EHK131112 ERG131111:ERG131112 FBC131111:FBC131112 FKY131111:FKY131112 FUU131111:FUU131112 GEQ131111:GEQ131112 GOM131111:GOM131112 GYI131111:GYI131112 HIE131111:HIE131112 HSA131111:HSA131112 IBW131111:IBW131112 ILS131111:ILS131112 IVO131111:IVO131112 JFK131111:JFK131112 JPG131111:JPG131112 JZC131111:JZC131112 KIY131111:KIY131112 KSU131111:KSU131112 LCQ131111:LCQ131112 LMM131111:LMM131112 LWI131111:LWI131112 MGE131111:MGE131112 MQA131111:MQA131112 MZW131111:MZW131112 NJS131111:NJS131112 NTO131111:NTO131112 ODK131111:ODK131112 ONG131111:ONG131112 OXC131111:OXC131112 PGY131111:PGY131112 PQU131111:PQU131112 QAQ131111:QAQ131112 QKM131111:QKM131112 QUI131111:QUI131112 REE131111:REE131112 ROA131111:ROA131112 RXW131111:RXW131112 SHS131111:SHS131112 SRO131111:SRO131112 TBK131111:TBK131112 TLG131111:TLG131112 TVC131111:TVC131112 UEY131111:UEY131112 UOU131111:UOU131112 UYQ131111:UYQ131112 VIM131111:VIM131112 VSI131111:VSI131112 WCE131111:WCE131112 WMA131111:WMA131112 WVW131111:WVW131112 O196647:O196648 JK196647:JK196648 TG196647:TG196648 ADC196647:ADC196648 AMY196647:AMY196648 AWU196647:AWU196648 BGQ196647:BGQ196648 BQM196647:BQM196648 CAI196647:CAI196648 CKE196647:CKE196648 CUA196647:CUA196648 DDW196647:DDW196648 DNS196647:DNS196648 DXO196647:DXO196648 EHK196647:EHK196648 ERG196647:ERG196648 FBC196647:FBC196648 FKY196647:FKY196648 FUU196647:FUU196648 GEQ196647:GEQ196648 GOM196647:GOM196648 GYI196647:GYI196648 HIE196647:HIE196648 HSA196647:HSA196648 IBW196647:IBW196648 ILS196647:ILS196648 IVO196647:IVO196648 JFK196647:JFK196648 JPG196647:JPG196648 JZC196647:JZC196648 KIY196647:KIY196648 KSU196647:KSU196648 LCQ196647:LCQ196648 LMM196647:LMM196648 LWI196647:LWI196648 MGE196647:MGE196648 MQA196647:MQA196648 MZW196647:MZW196648 NJS196647:NJS196648 NTO196647:NTO196648 ODK196647:ODK196648 ONG196647:ONG196648 OXC196647:OXC196648 PGY196647:PGY196648 PQU196647:PQU196648 QAQ196647:QAQ196648 QKM196647:QKM196648 QUI196647:QUI196648 REE196647:REE196648 ROA196647:ROA196648 RXW196647:RXW196648 SHS196647:SHS196648 SRO196647:SRO196648 TBK196647:TBK196648 TLG196647:TLG196648 TVC196647:TVC196648 UEY196647:UEY196648 UOU196647:UOU196648 UYQ196647:UYQ196648 VIM196647:VIM196648 VSI196647:VSI196648 WCE196647:WCE196648 WMA196647:WMA196648 WVW196647:WVW196648 O262183:O262184 JK262183:JK262184 TG262183:TG262184 ADC262183:ADC262184 AMY262183:AMY262184 AWU262183:AWU262184 BGQ262183:BGQ262184 BQM262183:BQM262184 CAI262183:CAI262184 CKE262183:CKE262184 CUA262183:CUA262184 DDW262183:DDW262184 DNS262183:DNS262184 DXO262183:DXO262184 EHK262183:EHK262184 ERG262183:ERG262184 FBC262183:FBC262184 FKY262183:FKY262184 FUU262183:FUU262184 GEQ262183:GEQ262184 GOM262183:GOM262184 GYI262183:GYI262184 HIE262183:HIE262184 HSA262183:HSA262184 IBW262183:IBW262184 ILS262183:ILS262184 IVO262183:IVO262184 JFK262183:JFK262184 JPG262183:JPG262184 JZC262183:JZC262184 KIY262183:KIY262184 KSU262183:KSU262184 LCQ262183:LCQ262184 LMM262183:LMM262184 LWI262183:LWI262184 MGE262183:MGE262184 MQA262183:MQA262184 MZW262183:MZW262184 NJS262183:NJS262184 NTO262183:NTO262184 ODK262183:ODK262184 ONG262183:ONG262184 OXC262183:OXC262184 PGY262183:PGY262184 PQU262183:PQU262184 QAQ262183:QAQ262184 QKM262183:QKM262184 QUI262183:QUI262184 REE262183:REE262184 ROA262183:ROA262184 RXW262183:RXW262184 SHS262183:SHS262184 SRO262183:SRO262184 TBK262183:TBK262184 TLG262183:TLG262184 TVC262183:TVC262184 UEY262183:UEY262184 UOU262183:UOU262184 UYQ262183:UYQ262184 VIM262183:VIM262184 VSI262183:VSI262184 WCE262183:WCE262184 WMA262183:WMA262184 WVW262183:WVW262184 O327719:O327720 JK327719:JK327720 TG327719:TG327720 ADC327719:ADC327720 AMY327719:AMY327720 AWU327719:AWU327720 BGQ327719:BGQ327720 BQM327719:BQM327720 CAI327719:CAI327720 CKE327719:CKE327720 CUA327719:CUA327720 DDW327719:DDW327720 DNS327719:DNS327720 DXO327719:DXO327720 EHK327719:EHK327720 ERG327719:ERG327720 FBC327719:FBC327720 FKY327719:FKY327720 FUU327719:FUU327720 GEQ327719:GEQ327720 GOM327719:GOM327720 GYI327719:GYI327720 HIE327719:HIE327720 HSA327719:HSA327720 IBW327719:IBW327720 ILS327719:ILS327720 IVO327719:IVO327720 JFK327719:JFK327720 JPG327719:JPG327720 JZC327719:JZC327720 KIY327719:KIY327720 KSU327719:KSU327720 LCQ327719:LCQ327720 LMM327719:LMM327720 LWI327719:LWI327720 MGE327719:MGE327720 MQA327719:MQA327720 MZW327719:MZW327720 NJS327719:NJS327720 NTO327719:NTO327720 ODK327719:ODK327720 ONG327719:ONG327720 OXC327719:OXC327720 PGY327719:PGY327720 PQU327719:PQU327720 QAQ327719:QAQ327720 QKM327719:QKM327720 QUI327719:QUI327720 REE327719:REE327720 ROA327719:ROA327720 RXW327719:RXW327720 SHS327719:SHS327720 SRO327719:SRO327720 TBK327719:TBK327720 TLG327719:TLG327720 TVC327719:TVC327720 UEY327719:UEY327720 UOU327719:UOU327720 UYQ327719:UYQ327720 VIM327719:VIM327720 VSI327719:VSI327720 WCE327719:WCE327720 WMA327719:WMA327720 WVW327719:WVW327720 O393255:O393256 JK393255:JK393256 TG393255:TG393256 ADC393255:ADC393256 AMY393255:AMY393256 AWU393255:AWU393256 BGQ393255:BGQ393256 BQM393255:BQM393256 CAI393255:CAI393256 CKE393255:CKE393256 CUA393255:CUA393256 DDW393255:DDW393256 DNS393255:DNS393256 DXO393255:DXO393256 EHK393255:EHK393256 ERG393255:ERG393256 FBC393255:FBC393256 FKY393255:FKY393256 FUU393255:FUU393256 GEQ393255:GEQ393256 GOM393255:GOM393256 GYI393255:GYI393256 HIE393255:HIE393256 HSA393255:HSA393256 IBW393255:IBW393256 ILS393255:ILS393256 IVO393255:IVO393256 JFK393255:JFK393256 JPG393255:JPG393256 JZC393255:JZC393256 KIY393255:KIY393256 KSU393255:KSU393256 LCQ393255:LCQ393256 LMM393255:LMM393256 LWI393255:LWI393256 MGE393255:MGE393256 MQA393255:MQA393256 MZW393255:MZW393256 NJS393255:NJS393256 NTO393255:NTO393256 ODK393255:ODK393256 ONG393255:ONG393256 OXC393255:OXC393256 PGY393255:PGY393256 PQU393255:PQU393256 QAQ393255:QAQ393256 QKM393255:QKM393256 QUI393255:QUI393256 REE393255:REE393256 ROA393255:ROA393256 RXW393255:RXW393256 SHS393255:SHS393256 SRO393255:SRO393256 TBK393255:TBK393256 TLG393255:TLG393256 TVC393255:TVC393256 UEY393255:UEY393256 UOU393255:UOU393256 UYQ393255:UYQ393256 VIM393255:VIM393256 VSI393255:VSI393256 WCE393255:WCE393256 WMA393255:WMA393256 WVW393255:WVW393256 O458791:O458792 JK458791:JK458792 TG458791:TG458792 ADC458791:ADC458792 AMY458791:AMY458792 AWU458791:AWU458792 BGQ458791:BGQ458792 BQM458791:BQM458792 CAI458791:CAI458792 CKE458791:CKE458792 CUA458791:CUA458792 DDW458791:DDW458792 DNS458791:DNS458792 DXO458791:DXO458792 EHK458791:EHK458792 ERG458791:ERG458792 FBC458791:FBC458792 FKY458791:FKY458792 FUU458791:FUU458792 GEQ458791:GEQ458792 GOM458791:GOM458792 GYI458791:GYI458792 HIE458791:HIE458792 HSA458791:HSA458792 IBW458791:IBW458792 ILS458791:ILS458792 IVO458791:IVO458792 JFK458791:JFK458792 JPG458791:JPG458792 JZC458791:JZC458792 KIY458791:KIY458792 KSU458791:KSU458792 LCQ458791:LCQ458792 LMM458791:LMM458792 LWI458791:LWI458792 MGE458791:MGE458792 MQA458791:MQA458792 MZW458791:MZW458792 NJS458791:NJS458792 NTO458791:NTO458792 ODK458791:ODK458792 ONG458791:ONG458792 OXC458791:OXC458792 PGY458791:PGY458792 PQU458791:PQU458792 QAQ458791:QAQ458792 QKM458791:QKM458792 QUI458791:QUI458792 REE458791:REE458792 ROA458791:ROA458792 RXW458791:RXW458792 SHS458791:SHS458792 SRO458791:SRO458792 TBK458791:TBK458792 TLG458791:TLG458792 TVC458791:TVC458792 UEY458791:UEY458792 UOU458791:UOU458792 UYQ458791:UYQ458792 VIM458791:VIM458792 VSI458791:VSI458792 WCE458791:WCE458792 WMA458791:WMA458792 WVW458791:WVW458792 O524327:O524328 JK524327:JK524328 TG524327:TG524328 ADC524327:ADC524328 AMY524327:AMY524328 AWU524327:AWU524328 BGQ524327:BGQ524328 BQM524327:BQM524328 CAI524327:CAI524328 CKE524327:CKE524328 CUA524327:CUA524328 DDW524327:DDW524328 DNS524327:DNS524328 DXO524327:DXO524328 EHK524327:EHK524328 ERG524327:ERG524328 FBC524327:FBC524328 FKY524327:FKY524328 FUU524327:FUU524328 GEQ524327:GEQ524328 GOM524327:GOM524328 GYI524327:GYI524328 HIE524327:HIE524328 HSA524327:HSA524328 IBW524327:IBW524328 ILS524327:ILS524328 IVO524327:IVO524328 JFK524327:JFK524328 JPG524327:JPG524328 JZC524327:JZC524328 KIY524327:KIY524328 KSU524327:KSU524328 LCQ524327:LCQ524328 LMM524327:LMM524328 LWI524327:LWI524328 MGE524327:MGE524328 MQA524327:MQA524328 MZW524327:MZW524328 NJS524327:NJS524328 NTO524327:NTO524328 ODK524327:ODK524328 ONG524327:ONG524328 OXC524327:OXC524328 PGY524327:PGY524328 PQU524327:PQU524328 QAQ524327:QAQ524328 QKM524327:QKM524328 QUI524327:QUI524328 REE524327:REE524328 ROA524327:ROA524328 RXW524327:RXW524328 SHS524327:SHS524328 SRO524327:SRO524328 TBK524327:TBK524328 TLG524327:TLG524328 TVC524327:TVC524328 UEY524327:UEY524328 UOU524327:UOU524328 UYQ524327:UYQ524328 VIM524327:VIM524328 VSI524327:VSI524328 WCE524327:WCE524328 WMA524327:WMA524328 WVW524327:WVW524328 O589863:O589864 JK589863:JK589864 TG589863:TG589864 ADC589863:ADC589864 AMY589863:AMY589864 AWU589863:AWU589864 BGQ589863:BGQ589864 BQM589863:BQM589864 CAI589863:CAI589864 CKE589863:CKE589864 CUA589863:CUA589864 DDW589863:DDW589864 DNS589863:DNS589864 DXO589863:DXO589864 EHK589863:EHK589864 ERG589863:ERG589864 FBC589863:FBC589864 FKY589863:FKY589864 FUU589863:FUU589864 GEQ589863:GEQ589864 GOM589863:GOM589864 GYI589863:GYI589864 HIE589863:HIE589864 HSA589863:HSA589864 IBW589863:IBW589864 ILS589863:ILS589864 IVO589863:IVO589864 JFK589863:JFK589864 JPG589863:JPG589864 JZC589863:JZC589864 KIY589863:KIY589864 KSU589863:KSU589864 LCQ589863:LCQ589864 LMM589863:LMM589864 LWI589863:LWI589864 MGE589863:MGE589864 MQA589863:MQA589864 MZW589863:MZW589864 NJS589863:NJS589864 NTO589863:NTO589864 ODK589863:ODK589864 ONG589863:ONG589864 OXC589863:OXC589864 PGY589863:PGY589864 PQU589863:PQU589864 QAQ589863:QAQ589864 QKM589863:QKM589864 QUI589863:QUI589864 REE589863:REE589864 ROA589863:ROA589864 RXW589863:RXW589864 SHS589863:SHS589864 SRO589863:SRO589864 TBK589863:TBK589864 TLG589863:TLG589864 TVC589863:TVC589864 UEY589863:UEY589864 UOU589863:UOU589864 UYQ589863:UYQ589864 VIM589863:VIM589864 VSI589863:VSI589864 WCE589863:WCE589864 WMA589863:WMA589864 WVW589863:WVW589864 O655399:O655400 JK655399:JK655400 TG655399:TG655400 ADC655399:ADC655400 AMY655399:AMY655400 AWU655399:AWU655400 BGQ655399:BGQ655400 BQM655399:BQM655400 CAI655399:CAI655400 CKE655399:CKE655400 CUA655399:CUA655400 DDW655399:DDW655400 DNS655399:DNS655400 DXO655399:DXO655400 EHK655399:EHK655400 ERG655399:ERG655400 FBC655399:FBC655400 FKY655399:FKY655400 FUU655399:FUU655400 GEQ655399:GEQ655400 GOM655399:GOM655400 GYI655399:GYI655400 HIE655399:HIE655400 HSA655399:HSA655400 IBW655399:IBW655400 ILS655399:ILS655400 IVO655399:IVO655400 JFK655399:JFK655400 JPG655399:JPG655400 JZC655399:JZC655400 KIY655399:KIY655400 KSU655399:KSU655400 LCQ655399:LCQ655400 LMM655399:LMM655400 LWI655399:LWI655400 MGE655399:MGE655400 MQA655399:MQA655400 MZW655399:MZW655400 NJS655399:NJS655400 NTO655399:NTO655400 ODK655399:ODK655400 ONG655399:ONG655400 OXC655399:OXC655400 PGY655399:PGY655400 PQU655399:PQU655400 QAQ655399:QAQ655400 QKM655399:QKM655400 QUI655399:QUI655400 REE655399:REE655400 ROA655399:ROA655400 RXW655399:RXW655400 SHS655399:SHS655400 SRO655399:SRO655400 TBK655399:TBK655400 TLG655399:TLG655400 TVC655399:TVC655400 UEY655399:UEY655400 UOU655399:UOU655400 UYQ655399:UYQ655400 VIM655399:VIM655400 VSI655399:VSI655400 WCE655399:WCE655400 WMA655399:WMA655400 WVW655399:WVW655400 O720935:O720936 JK720935:JK720936 TG720935:TG720936 ADC720935:ADC720936 AMY720935:AMY720936 AWU720935:AWU720936 BGQ720935:BGQ720936 BQM720935:BQM720936 CAI720935:CAI720936 CKE720935:CKE720936 CUA720935:CUA720936 DDW720935:DDW720936 DNS720935:DNS720936 DXO720935:DXO720936 EHK720935:EHK720936 ERG720935:ERG720936 FBC720935:FBC720936 FKY720935:FKY720936 FUU720935:FUU720936 GEQ720935:GEQ720936 GOM720935:GOM720936 GYI720935:GYI720936 HIE720935:HIE720936 HSA720935:HSA720936 IBW720935:IBW720936 ILS720935:ILS720936 IVO720935:IVO720936 JFK720935:JFK720936 JPG720935:JPG720936 JZC720935:JZC720936 KIY720935:KIY720936 KSU720935:KSU720936 LCQ720935:LCQ720936 LMM720935:LMM720936 LWI720935:LWI720936 MGE720935:MGE720936 MQA720935:MQA720936 MZW720935:MZW720936 NJS720935:NJS720936 NTO720935:NTO720936 ODK720935:ODK720936 ONG720935:ONG720936 OXC720935:OXC720936 PGY720935:PGY720936 PQU720935:PQU720936 QAQ720935:QAQ720936 QKM720935:QKM720936 QUI720935:QUI720936 REE720935:REE720936 ROA720935:ROA720936 RXW720935:RXW720936 SHS720935:SHS720936 SRO720935:SRO720936 TBK720935:TBK720936 TLG720935:TLG720936 TVC720935:TVC720936 UEY720935:UEY720936 UOU720935:UOU720936 UYQ720935:UYQ720936 VIM720935:VIM720936 VSI720935:VSI720936 WCE720935:WCE720936 WMA720935:WMA720936 WVW720935:WVW720936 O786471:O786472 JK786471:JK786472 TG786471:TG786472 ADC786471:ADC786472 AMY786471:AMY786472 AWU786471:AWU786472 BGQ786471:BGQ786472 BQM786471:BQM786472 CAI786471:CAI786472 CKE786471:CKE786472 CUA786471:CUA786472 DDW786471:DDW786472 DNS786471:DNS786472 DXO786471:DXO786472 EHK786471:EHK786472 ERG786471:ERG786472 FBC786471:FBC786472 FKY786471:FKY786472 FUU786471:FUU786472 GEQ786471:GEQ786472 GOM786471:GOM786472 GYI786471:GYI786472 HIE786471:HIE786472 HSA786471:HSA786472 IBW786471:IBW786472 ILS786471:ILS786472 IVO786471:IVO786472 JFK786471:JFK786472 JPG786471:JPG786472 JZC786471:JZC786472 KIY786471:KIY786472 KSU786471:KSU786472 LCQ786471:LCQ786472 LMM786471:LMM786472 LWI786471:LWI786472 MGE786471:MGE786472 MQA786471:MQA786472 MZW786471:MZW786472 NJS786471:NJS786472 NTO786471:NTO786472 ODK786471:ODK786472 ONG786471:ONG786472 OXC786471:OXC786472 PGY786471:PGY786472 PQU786471:PQU786472 QAQ786471:QAQ786472 QKM786471:QKM786472 QUI786471:QUI786472 REE786471:REE786472 ROA786471:ROA786472 RXW786471:RXW786472 SHS786471:SHS786472 SRO786471:SRO786472 TBK786471:TBK786472 TLG786471:TLG786472 TVC786471:TVC786472 UEY786471:UEY786472 UOU786471:UOU786472 UYQ786471:UYQ786472 VIM786471:VIM786472 VSI786471:VSI786472 WCE786471:WCE786472 WMA786471:WMA786472 WVW786471:WVW786472 O852007:O852008 JK852007:JK852008 TG852007:TG852008 ADC852007:ADC852008 AMY852007:AMY852008 AWU852007:AWU852008 BGQ852007:BGQ852008 BQM852007:BQM852008 CAI852007:CAI852008 CKE852007:CKE852008 CUA852007:CUA852008 DDW852007:DDW852008 DNS852007:DNS852008 DXO852007:DXO852008 EHK852007:EHK852008 ERG852007:ERG852008 FBC852007:FBC852008 FKY852007:FKY852008 FUU852007:FUU852008 GEQ852007:GEQ852008 GOM852007:GOM852008 GYI852007:GYI852008 HIE852007:HIE852008 HSA852007:HSA852008 IBW852007:IBW852008 ILS852007:ILS852008 IVO852007:IVO852008 JFK852007:JFK852008 JPG852007:JPG852008 JZC852007:JZC852008 KIY852007:KIY852008 KSU852007:KSU852008 LCQ852007:LCQ852008 LMM852007:LMM852008 LWI852007:LWI852008 MGE852007:MGE852008 MQA852007:MQA852008 MZW852007:MZW852008 NJS852007:NJS852008 NTO852007:NTO852008 ODK852007:ODK852008 ONG852007:ONG852008 OXC852007:OXC852008 PGY852007:PGY852008 PQU852007:PQU852008 QAQ852007:QAQ852008 QKM852007:QKM852008 QUI852007:QUI852008 REE852007:REE852008 ROA852007:ROA852008 RXW852007:RXW852008 SHS852007:SHS852008 SRO852007:SRO852008 TBK852007:TBK852008 TLG852007:TLG852008 TVC852007:TVC852008 UEY852007:UEY852008 UOU852007:UOU852008 UYQ852007:UYQ852008 VIM852007:VIM852008 VSI852007:VSI852008 WCE852007:WCE852008 WMA852007:WMA852008 WVW852007:WVW852008 O917543:O917544 JK917543:JK917544 TG917543:TG917544 ADC917543:ADC917544 AMY917543:AMY917544 AWU917543:AWU917544 BGQ917543:BGQ917544 BQM917543:BQM917544 CAI917543:CAI917544 CKE917543:CKE917544 CUA917543:CUA917544 DDW917543:DDW917544 DNS917543:DNS917544 DXO917543:DXO917544 EHK917543:EHK917544 ERG917543:ERG917544 FBC917543:FBC917544 FKY917543:FKY917544 FUU917543:FUU917544 GEQ917543:GEQ917544 GOM917543:GOM917544 GYI917543:GYI917544 HIE917543:HIE917544 HSA917543:HSA917544 IBW917543:IBW917544 ILS917543:ILS917544 IVO917543:IVO917544 JFK917543:JFK917544 JPG917543:JPG917544 JZC917543:JZC917544 KIY917543:KIY917544 KSU917543:KSU917544 LCQ917543:LCQ917544 LMM917543:LMM917544 LWI917543:LWI917544 MGE917543:MGE917544 MQA917543:MQA917544 MZW917543:MZW917544 NJS917543:NJS917544 NTO917543:NTO917544 ODK917543:ODK917544 ONG917543:ONG917544 OXC917543:OXC917544 PGY917543:PGY917544 PQU917543:PQU917544 QAQ917543:QAQ917544 QKM917543:QKM917544 QUI917543:QUI917544 REE917543:REE917544 ROA917543:ROA917544 RXW917543:RXW917544 SHS917543:SHS917544 SRO917543:SRO917544 TBK917543:TBK917544 TLG917543:TLG917544 TVC917543:TVC917544 UEY917543:UEY917544 UOU917543:UOU917544 UYQ917543:UYQ917544 VIM917543:VIM917544 VSI917543:VSI917544 WCE917543:WCE917544 WMA917543:WMA917544 WVW917543:WVW917544 O983079:O983080 JK983079:JK983080 TG983079:TG983080 ADC983079:ADC983080 AMY983079:AMY983080 AWU983079:AWU983080 BGQ983079:BGQ983080 BQM983079:BQM983080 CAI983079:CAI983080 CKE983079:CKE983080 CUA983079:CUA983080 DDW983079:DDW983080 DNS983079:DNS983080 DXO983079:DXO983080 EHK983079:EHK983080 ERG983079:ERG983080 FBC983079:FBC983080 FKY983079:FKY983080 FUU983079:FUU983080 GEQ983079:GEQ983080 GOM983079:GOM983080 GYI983079:GYI983080 HIE983079:HIE983080 HSA983079:HSA983080 IBW983079:IBW983080 ILS983079:ILS983080 IVO983079:IVO983080 JFK983079:JFK983080 JPG983079:JPG983080 JZC983079:JZC983080 KIY983079:KIY983080 KSU983079:KSU983080 LCQ983079:LCQ983080 LMM983079:LMM983080 LWI983079:LWI983080 MGE983079:MGE983080 MQA983079:MQA983080 MZW983079:MZW983080 NJS983079:NJS983080 NTO983079:NTO983080 ODK983079:ODK983080 ONG983079:ONG983080 OXC983079:OXC983080 PGY983079:PGY983080 PQU983079:PQU983080 QAQ983079:QAQ983080 QKM983079:QKM983080 QUI983079:QUI983080 REE983079:REE983080 ROA983079:ROA983080 RXW983079:RXW983080 SHS983079:SHS983080 SRO983079:SRO983080 TBK983079:TBK983080 TLG983079:TLG983080 TVC983079:TVC983080 UEY983079:UEY983080 UOU983079:UOU983080 UYQ983079:UYQ983080 VIM983079:VIM983080 VSI983079:VSI983080 WCE983079:WCE983080 WMA983079:WMA983080 WVW983079:WVW983080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I65580:I65589 JE65580:JE65589 TA65580:TA65589 ACW65580:ACW65589 AMS65580:AMS65589 AWO65580:AWO65589 BGK65580:BGK65589 BQG65580:BQG65589 CAC65580:CAC65589 CJY65580:CJY65589 CTU65580:CTU65589 DDQ65580:DDQ65589 DNM65580:DNM65589 DXI65580:DXI65589 EHE65580:EHE65589 ERA65580:ERA65589 FAW65580:FAW65589 FKS65580:FKS65589 FUO65580:FUO65589 GEK65580:GEK65589 GOG65580:GOG65589 GYC65580:GYC65589 HHY65580:HHY65589 HRU65580:HRU65589 IBQ65580:IBQ65589 ILM65580:ILM65589 IVI65580:IVI65589 JFE65580:JFE65589 JPA65580:JPA65589 JYW65580:JYW65589 KIS65580:KIS65589 KSO65580:KSO65589 LCK65580:LCK65589 LMG65580:LMG65589 LWC65580:LWC65589 MFY65580:MFY65589 MPU65580:MPU65589 MZQ65580:MZQ65589 NJM65580:NJM65589 NTI65580:NTI65589 ODE65580:ODE65589 ONA65580:ONA65589 OWW65580:OWW65589 PGS65580:PGS65589 PQO65580:PQO65589 QAK65580:QAK65589 QKG65580:QKG65589 QUC65580:QUC65589 RDY65580:RDY65589 RNU65580:RNU65589 RXQ65580:RXQ65589 SHM65580:SHM65589 SRI65580:SRI65589 TBE65580:TBE65589 TLA65580:TLA65589 TUW65580:TUW65589 UES65580:UES65589 UOO65580:UOO65589 UYK65580:UYK65589 VIG65580:VIG65589 VSC65580:VSC65589 WBY65580:WBY65589 WLU65580:WLU65589 WVQ65580:WVQ65589 I131116:I131125 JE131116:JE131125 TA131116:TA131125 ACW131116:ACW131125 AMS131116:AMS131125 AWO131116:AWO131125 BGK131116:BGK131125 BQG131116:BQG131125 CAC131116:CAC131125 CJY131116:CJY131125 CTU131116:CTU131125 DDQ131116:DDQ131125 DNM131116:DNM131125 DXI131116:DXI131125 EHE131116:EHE131125 ERA131116:ERA131125 FAW131116:FAW131125 FKS131116:FKS131125 FUO131116:FUO131125 GEK131116:GEK131125 GOG131116:GOG131125 GYC131116:GYC131125 HHY131116:HHY131125 HRU131116:HRU131125 IBQ131116:IBQ131125 ILM131116:ILM131125 IVI131116:IVI131125 JFE131116:JFE131125 JPA131116:JPA131125 JYW131116:JYW131125 KIS131116:KIS131125 KSO131116:KSO131125 LCK131116:LCK131125 LMG131116:LMG131125 LWC131116:LWC131125 MFY131116:MFY131125 MPU131116:MPU131125 MZQ131116:MZQ131125 NJM131116:NJM131125 NTI131116:NTI131125 ODE131116:ODE131125 ONA131116:ONA131125 OWW131116:OWW131125 PGS131116:PGS131125 PQO131116:PQO131125 QAK131116:QAK131125 QKG131116:QKG131125 QUC131116:QUC131125 RDY131116:RDY131125 RNU131116:RNU131125 RXQ131116:RXQ131125 SHM131116:SHM131125 SRI131116:SRI131125 TBE131116:TBE131125 TLA131116:TLA131125 TUW131116:TUW131125 UES131116:UES131125 UOO131116:UOO131125 UYK131116:UYK131125 VIG131116:VIG131125 VSC131116:VSC131125 WBY131116:WBY131125 WLU131116:WLU131125 WVQ131116:WVQ131125 I196652:I196661 JE196652:JE196661 TA196652:TA196661 ACW196652:ACW196661 AMS196652:AMS196661 AWO196652:AWO196661 BGK196652:BGK196661 BQG196652:BQG196661 CAC196652:CAC196661 CJY196652:CJY196661 CTU196652:CTU196661 DDQ196652:DDQ196661 DNM196652:DNM196661 DXI196652:DXI196661 EHE196652:EHE196661 ERA196652:ERA196661 FAW196652:FAW196661 FKS196652:FKS196661 FUO196652:FUO196661 GEK196652:GEK196661 GOG196652:GOG196661 GYC196652:GYC196661 HHY196652:HHY196661 HRU196652:HRU196661 IBQ196652:IBQ196661 ILM196652:ILM196661 IVI196652:IVI196661 JFE196652:JFE196661 JPA196652:JPA196661 JYW196652:JYW196661 KIS196652:KIS196661 KSO196652:KSO196661 LCK196652:LCK196661 LMG196652:LMG196661 LWC196652:LWC196661 MFY196652:MFY196661 MPU196652:MPU196661 MZQ196652:MZQ196661 NJM196652:NJM196661 NTI196652:NTI196661 ODE196652:ODE196661 ONA196652:ONA196661 OWW196652:OWW196661 PGS196652:PGS196661 PQO196652:PQO196661 QAK196652:QAK196661 QKG196652:QKG196661 QUC196652:QUC196661 RDY196652:RDY196661 RNU196652:RNU196661 RXQ196652:RXQ196661 SHM196652:SHM196661 SRI196652:SRI196661 TBE196652:TBE196661 TLA196652:TLA196661 TUW196652:TUW196661 UES196652:UES196661 UOO196652:UOO196661 UYK196652:UYK196661 VIG196652:VIG196661 VSC196652:VSC196661 WBY196652:WBY196661 WLU196652:WLU196661 WVQ196652:WVQ196661 I262188:I262197 JE262188:JE262197 TA262188:TA262197 ACW262188:ACW262197 AMS262188:AMS262197 AWO262188:AWO262197 BGK262188:BGK262197 BQG262188:BQG262197 CAC262188:CAC262197 CJY262188:CJY262197 CTU262188:CTU262197 DDQ262188:DDQ262197 DNM262188:DNM262197 DXI262188:DXI262197 EHE262188:EHE262197 ERA262188:ERA262197 FAW262188:FAW262197 FKS262188:FKS262197 FUO262188:FUO262197 GEK262188:GEK262197 GOG262188:GOG262197 GYC262188:GYC262197 HHY262188:HHY262197 HRU262188:HRU262197 IBQ262188:IBQ262197 ILM262188:ILM262197 IVI262188:IVI262197 JFE262188:JFE262197 JPA262188:JPA262197 JYW262188:JYW262197 KIS262188:KIS262197 KSO262188:KSO262197 LCK262188:LCK262197 LMG262188:LMG262197 LWC262188:LWC262197 MFY262188:MFY262197 MPU262188:MPU262197 MZQ262188:MZQ262197 NJM262188:NJM262197 NTI262188:NTI262197 ODE262188:ODE262197 ONA262188:ONA262197 OWW262188:OWW262197 PGS262188:PGS262197 PQO262188:PQO262197 QAK262188:QAK262197 QKG262188:QKG262197 QUC262188:QUC262197 RDY262188:RDY262197 RNU262188:RNU262197 RXQ262188:RXQ262197 SHM262188:SHM262197 SRI262188:SRI262197 TBE262188:TBE262197 TLA262188:TLA262197 TUW262188:TUW262197 UES262188:UES262197 UOO262188:UOO262197 UYK262188:UYK262197 VIG262188:VIG262197 VSC262188:VSC262197 WBY262188:WBY262197 WLU262188:WLU262197 WVQ262188:WVQ262197 I327724:I327733 JE327724:JE327733 TA327724:TA327733 ACW327724:ACW327733 AMS327724:AMS327733 AWO327724:AWO327733 BGK327724:BGK327733 BQG327724:BQG327733 CAC327724:CAC327733 CJY327724:CJY327733 CTU327724:CTU327733 DDQ327724:DDQ327733 DNM327724:DNM327733 DXI327724:DXI327733 EHE327724:EHE327733 ERA327724:ERA327733 FAW327724:FAW327733 FKS327724:FKS327733 FUO327724:FUO327733 GEK327724:GEK327733 GOG327724:GOG327733 GYC327724:GYC327733 HHY327724:HHY327733 HRU327724:HRU327733 IBQ327724:IBQ327733 ILM327724:ILM327733 IVI327724:IVI327733 JFE327724:JFE327733 JPA327724:JPA327733 JYW327724:JYW327733 KIS327724:KIS327733 KSO327724:KSO327733 LCK327724:LCK327733 LMG327724:LMG327733 LWC327724:LWC327733 MFY327724:MFY327733 MPU327724:MPU327733 MZQ327724:MZQ327733 NJM327724:NJM327733 NTI327724:NTI327733 ODE327724:ODE327733 ONA327724:ONA327733 OWW327724:OWW327733 PGS327724:PGS327733 PQO327724:PQO327733 QAK327724:QAK327733 QKG327724:QKG327733 QUC327724:QUC327733 RDY327724:RDY327733 RNU327724:RNU327733 RXQ327724:RXQ327733 SHM327724:SHM327733 SRI327724:SRI327733 TBE327724:TBE327733 TLA327724:TLA327733 TUW327724:TUW327733 UES327724:UES327733 UOO327724:UOO327733 UYK327724:UYK327733 VIG327724:VIG327733 VSC327724:VSC327733 WBY327724:WBY327733 WLU327724:WLU327733 WVQ327724:WVQ327733 I393260:I393269 JE393260:JE393269 TA393260:TA393269 ACW393260:ACW393269 AMS393260:AMS393269 AWO393260:AWO393269 BGK393260:BGK393269 BQG393260:BQG393269 CAC393260:CAC393269 CJY393260:CJY393269 CTU393260:CTU393269 DDQ393260:DDQ393269 DNM393260:DNM393269 DXI393260:DXI393269 EHE393260:EHE393269 ERA393260:ERA393269 FAW393260:FAW393269 FKS393260:FKS393269 FUO393260:FUO393269 GEK393260:GEK393269 GOG393260:GOG393269 GYC393260:GYC393269 HHY393260:HHY393269 HRU393260:HRU393269 IBQ393260:IBQ393269 ILM393260:ILM393269 IVI393260:IVI393269 JFE393260:JFE393269 JPA393260:JPA393269 JYW393260:JYW393269 KIS393260:KIS393269 KSO393260:KSO393269 LCK393260:LCK393269 LMG393260:LMG393269 LWC393260:LWC393269 MFY393260:MFY393269 MPU393260:MPU393269 MZQ393260:MZQ393269 NJM393260:NJM393269 NTI393260:NTI393269 ODE393260:ODE393269 ONA393260:ONA393269 OWW393260:OWW393269 PGS393260:PGS393269 PQO393260:PQO393269 QAK393260:QAK393269 QKG393260:QKG393269 QUC393260:QUC393269 RDY393260:RDY393269 RNU393260:RNU393269 RXQ393260:RXQ393269 SHM393260:SHM393269 SRI393260:SRI393269 TBE393260:TBE393269 TLA393260:TLA393269 TUW393260:TUW393269 UES393260:UES393269 UOO393260:UOO393269 UYK393260:UYK393269 VIG393260:VIG393269 VSC393260:VSC393269 WBY393260:WBY393269 WLU393260:WLU393269 WVQ393260:WVQ393269 I458796:I458805 JE458796:JE458805 TA458796:TA458805 ACW458796:ACW458805 AMS458796:AMS458805 AWO458796:AWO458805 BGK458796:BGK458805 BQG458796:BQG458805 CAC458796:CAC458805 CJY458796:CJY458805 CTU458796:CTU458805 DDQ458796:DDQ458805 DNM458796:DNM458805 DXI458796:DXI458805 EHE458796:EHE458805 ERA458796:ERA458805 FAW458796:FAW458805 FKS458796:FKS458805 FUO458796:FUO458805 GEK458796:GEK458805 GOG458796:GOG458805 GYC458796:GYC458805 HHY458796:HHY458805 HRU458796:HRU458805 IBQ458796:IBQ458805 ILM458796:ILM458805 IVI458796:IVI458805 JFE458796:JFE458805 JPA458796:JPA458805 JYW458796:JYW458805 KIS458796:KIS458805 KSO458796:KSO458805 LCK458796:LCK458805 LMG458796:LMG458805 LWC458796:LWC458805 MFY458796:MFY458805 MPU458796:MPU458805 MZQ458796:MZQ458805 NJM458796:NJM458805 NTI458796:NTI458805 ODE458796:ODE458805 ONA458796:ONA458805 OWW458796:OWW458805 PGS458796:PGS458805 PQO458796:PQO458805 QAK458796:QAK458805 QKG458796:QKG458805 QUC458796:QUC458805 RDY458796:RDY458805 RNU458796:RNU458805 RXQ458796:RXQ458805 SHM458796:SHM458805 SRI458796:SRI458805 TBE458796:TBE458805 TLA458796:TLA458805 TUW458796:TUW458805 UES458796:UES458805 UOO458796:UOO458805 UYK458796:UYK458805 VIG458796:VIG458805 VSC458796:VSC458805 WBY458796:WBY458805 WLU458796:WLU458805 WVQ458796:WVQ458805 I524332:I524341 JE524332:JE524341 TA524332:TA524341 ACW524332:ACW524341 AMS524332:AMS524341 AWO524332:AWO524341 BGK524332:BGK524341 BQG524332:BQG524341 CAC524332:CAC524341 CJY524332:CJY524341 CTU524332:CTU524341 DDQ524332:DDQ524341 DNM524332:DNM524341 DXI524332:DXI524341 EHE524332:EHE524341 ERA524332:ERA524341 FAW524332:FAW524341 FKS524332:FKS524341 FUO524332:FUO524341 GEK524332:GEK524341 GOG524332:GOG524341 GYC524332:GYC524341 HHY524332:HHY524341 HRU524332:HRU524341 IBQ524332:IBQ524341 ILM524332:ILM524341 IVI524332:IVI524341 JFE524332:JFE524341 JPA524332:JPA524341 JYW524332:JYW524341 KIS524332:KIS524341 KSO524332:KSO524341 LCK524332:LCK524341 LMG524332:LMG524341 LWC524332:LWC524341 MFY524332:MFY524341 MPU524332:MPU524341 MZQ524332:MZQ524341 NJM524332:NJM524341 NTI524332:NTI524341 ODE524332:ODE524341 ONA524332:ONA524341 OWW524332:OWW524341 PGS524332:PGS524341 PQO524332:PQO524341 QAK524332:QAK524341 QKG524332:QKG524341 QUC524332:QUC524341 RDY524332:RDY524341 RNU524332:RNU524341 RXQ524332:RXQ524341 SHM524332:SHM524341 SRI524332:SRI524341 TBE524332:TBE524341 TLA524332:TLA524341 TUW524332:TUW524341 UES524332:UES524341 UOO524332:UOO524341 UYK524332:UYK524341 VIG524332:VIG524341 VSC524332:VSC524341 WBY524332:WBY524341 WLU524332:WLU524341 WVQ524332:WVQ524341 I589868:I589877 JE589868:JE589877 TA589868:TA589877 ACW589868:ACW589877 AMS589868:AMS589877 AWO589868:AWO589877 BGK589868:BGK589877 BQG589868:BQG589877 CAC589868:CAC589877 CJY589868:CJY589877 CTU589868:CTU589877 DDQ589868:DDQ589877 DNM589868:DNM589877 DXI589868:DXI589877 EHE589868:EHE589877 ERA589868:ERA589877 FAW589868:FAW589877 FKS589868:FKS589877 FUO589868:FUO589877 GEK589868:GEK589877 GOG589868:GOG589877 GYC589868:GYC589877 HHY589868:HHY589877 HRU589868:HRU589877 IBQ589868:IBQ589877 ILM589868:ILM589877 IVI589868:IVI589877 JFE589868:JFE589877 JPA589868:JPA589877 JYW589868:JYW589877 KIS589868:KIS589877 KSO589868:KSO589877 LCK589868:LCK589877 LMG589868:LMG589877 LWC589868:LWC589877 MFY589868:MFY589877 MPU589868:MPU589877 MZQ589868:MZQ589877 NJM589868:NJM589877 NTI589868:NTI589877 ODE589868:ODE589877 ONA589868:ONA589877 OWW589868:OWW589877 PGS589868:PGS589877 PQO589868:PQO589877 QAK589868:QAK589877 QKG589868:QKG589877 QUC589868:QUC589877 RDY589868:RDY589877 RNU589868:RNU589877 RXQ589868:RXQ589877 SHM589868:SHM589877 SRI589868:SRI589877 TBE589868:TBE589877 TLA589868:TLA589877 TUW589868:TUW589877 UES589868:UES589877 UOO589868:UOO589877 UYK589868:UYK589877 VIG589868:VIG589877 VSC589868:VSC589877 WBY589868:WBY589877 WLU589868:WLU589877 WVQ589868:WVQ589877 I655404:I655413 JE655404:JE655413 TA655404:TA655413 ACW655404:ACW655413 AMS655404:AMS655413 AWO655404:AWO655413 BGK655404:BGK655413 BQG655404:BQG655413 CAC655404:CAC655413 CJY655404:CJY655413 CTU655404:CTU655413 DDQ655404:DDQ655413 DNM655404:DNM655413 DXI655404:DXI655413 EHE655404:EHE655413 ERA655404:ERA655413 FAW655404:FAW655413 FKS655404:FKS655413 FUO655404:FUO655413 GEK655404:GEK655413 GOG655404:GOG655413 GYC655404:GYC655413 HHY655404:HHY655413 HRU655404:HRU655413 IBQ655404:IBQ655413 ILM655404:ILM655413 IVI655404:IVI655413 JFE655404:JFE655413 JPA655404:JPA655413 JYW655404:JYW655413 KIS655404:KIS655413 KSO655404:KSO655413 LCK655404:LCK655413 LMG655404:LMG655413 LWC655404:LWC655413 MFY655404:MFY655413 MPU655404:MPU655413 MZQ655404:MZQ655413 NJM655404:NJM655413 NTI655404:NTI655413 ODE655404:ODE655413 ONA655404:ONA655413 OWW655404:OWW655413 PGS655404:PGS655413 PQO655404:PQO655413 QAK655404:QAK655413 QKG655404:QKG655413 QUC655404:QUC655413 RDY655404:RDY655413 RNU655404:RNU655413 RXQ655404:RXQ655413 SHM655404:SHM655413 SRI655404:SRI655413 TBE655404:TBE655413 TLA655404:TLA655413 TUW655404:TUW655413 UES655404:UES655413 UOO655404:UOO655413 UYK655404:UYK655413 VIG655404:VIG655413 VSC655404:VSC655413 WBY655404:WBY655413 WLU655404:WLU655413 WVQ655404:WVQ655413 I720940:I720949 JE720940:JE720949 TA720940:TA720949 ACW720940:ACW720949 AMS720940:AMS720949 AWO720940:AWO720949 BGK720940:BGK720949 BQG720940:BQG720949 CAC720940:CAC720949 CJY720940:CJY720949 CTU720940:CTU720949 DDQ720940:DDQ720949 DNM720940:DNM720949 DXI720940:DXI720949 EHE720940:EHE720949 ERA720940:ERA720949 FAW720940:FAW720949 FKS720940:FKS720949 FUO720940:FUO720949 GEK720940:GEK720949 GOG720940:GOG720949 GYC720940:GYC720949 HHY720940:HHY720949 HRU720940:HRU720949 IBQ720940:IBQ720949 ILM720940:ILM720949 IVI720940:IVI720949 JFE720940:JFE720949 JPA720940:JPA720949 JYW720940:JYW720949 KIS720940:KIS720949 KSO720940:KSO720949 LCK720940:LCK720949 LMG720940:LMG720949 LWC720940:LWC720949 MFY720940:MFY720949 MPU720940:MPU720949 MZQ720940:MZQ720949 NJM720940:NJM720949 NTI720940:NTI720949 ODE720940:ODE720949 ONA720940:ONA720949 OWW720940:OWW720949 PGS720940:PGS720949 PQO720940:PQO720949 QAK720940:QAK720949 QKG720940:QKG720949 QUC720940:QUC720949 RDY720940:RDY720949 RNU720940:RNU720949 RXQ720940:RXQ720949 SHM720940:SHM720949 SRI720940:SRI720949 TBE720940:TBE720949 TLA720940:TLA720949 TUW720940:TUW720949 UES720940:UES720949 UOO720940:UOO720949 UYK720940:UYK720949 VIG720940:VIG720949 VSC720940:VSC720949 WBY720940:WBY720949 WLU720940:WLU720949 WVQ720940:WVQ720949 I786476:I786485 JE786476:JE786485 TA786476:TA786485 ACW786476:ACW786485 AMS786476:AMS786485 AWO786476:AWO786485 BGK786476:BGK786485 BQG786476:BQG786485 CAC786476:CAC786485 CJY786476:CJY786485 CTU786476:CTU786485 DDQ786476:DDQ786485 DNM786476:DNM786485 DXI786476:DXI786485 EHE786476:EHE786485 ERA786476:ERA786485 FAW786476:FAW786485 FKS786476:FKS786485 FUO786476:FUO786485 GEK786476:GEK786485 GOG786476:GOG786485 GYC786476:GYC786485 HHY786476:HHY786485 HRU786476:HRU786485 IBQ786476:IBQ786485 ILM786476:ILM786485 IVI786476:IVI786485 JFE786476:JFE786485 JPA786476:JPA786485 JYW786476:JYW786485 KIS786476:KIS786485 KSO786476:KSO786485 LCK786476:LCK786485 LMG786476:LMG786485 LWC786476:LWC786485 MFY786476:MFY786485 MPU786476:MPU786485 MZQ786476:MZQ786485 NJM786476:NJM786485 NTI786476:NTI786485 ODE786476:ODE786485 ONA786476:ONA786485 OWW786476:OWW786485 PGS786476:PGS786485 PQO786476:PQO786485 QAK786476:QAK786485 QKG786476:QKG786485 QUC786476:QUC786485 RDY786476:RDY786485 RNU786476:RNU786485 RXQ786476:RXQ786485 SHM786476:SHM786485 SRI786476:SRI786485 TBE786476:TBE786485 TLA786476:TLA786485 TUW786476:TUW786485 UES786476:UES786485 UOO786476:UOO786485 UYK786476:UYK786485 VIG786476:VIG786485 VSC786476:VSC786485 WBY786476:WBY786485 WLU786476:WLU786485 WVQ786476:WVQ786485 I852012:I852021 JE852012:JE852021 TA852012:TA852021 ACW852012:ACW852021 AMS852012:AMS852021 AWO852012:AWO852021 BGK852012:BGK852021 BQG852012:BQG852021 CAC852012:CAC852021 CJY852012:CJY852021 CTU852012:CTU852021 DDQ852012:DDQ852021 DNM852012:DNM852021 DXI852012:DXI852021 EHE852012:EHE852021 ERA852012:ERA852021 FAW852012:FAW852021 FKS852012:FKS852021 FUO852012:FUO852021 GEK852012:GEK852021 GOG852012:GOG852021 GYC852012:GYC852021 HHY852012:HHY852021 HRU852012:HRU852021 IBQ852012:IBQ852021 ILM852012:ILM852021 IVI852012:IVI852021 JFE852012:JFE852021 JPA852012:JPA852021 JYW852012:JYW852021 KIS852012:KIS852021 KSO852012:KSO852021 LCK852012:LCK852021 LMG852012:LMG852021 LWC852012:LWC852021 MFY852012:MFY852021 MPU852012:MPU852021 MZQ852012:MZQ852021 NJM852012:NJM852021 NTI852012:NTI852021 ODE852012:ODE852021 ONA852012:ONA852021 OWW852012:OWW852021 PGS852012:PGS852021 PQO852012:PQO852021 QAK852012:QAK852021 QKG852012:QKG852021 QUC852012:QUC852021 RDY852012:RDY852021 RNU852012:RNU852021 RXQ852012:RXQ852021 SHM852012:SHM852021 SRI852012:SRI852021 TBE852012:TBE852021 TLA852012:TLA852021 TUW852012:TUW852021 UES852012:UES852021 UOO852012:UOO852021 UYK852012:UYK852021 VIG852012:VIG852021 VSC852012:VSC852021 WBY852012:WBY852021 WLU852012:WLU852021 WVQ852012:WVQ852021 I917548:I917557 JE917548:JE917557 TA917548:TA917557 ACW917548:ACW917557 AMS917548:AMS917557 AWO917548:AWO917557 BGK917548:BGK917557 BQG917548:BQG917557 CAC917548:CAC917557 CJY917548:CJY917557 CTU917548:CTU917557 DDQ917548:DDQ917557 DNM917548:DNM917557 DXI917548:DXI917557 EHE917548:EHE917557 ERA917548:ERA917557 FAW917548:FAW917557 FKS917548:FKS917557 FUO917548:FUO917557 GEK917548:GEK917557 GOG917548:GOG917557 GYC917548:GYC917557 HHY917548:HHY917557 HRU917548:HRU917557 IBQ917548:IBQ917557 ILM917548:ILM917557 IVI917548:IVI917557 JFE917548:JFE917557 JPA917548:JPA917557 JYW917548:JYW917557 KIS917548:KIS917557 KSO917548:KSO917557 LCK917548:LCK917557 LMG917548:LMG917557 LWC917548:LWC917557 MFY917548:MFY917557 MPU917548:MPU917557 MZQ917548:MZQ917557 NJM917548:NJM917557 NTI917548:NTI917557 ODE917548:ODE917557 ONA917548:ONA917557 OWW917548:OWW917557 PGS917548:PGS917557 PQO917548:PQO917557 QAK917548:QAK917557 QKG917548:QKG917557 QUC917548:QUC917557 RDY917548:RDY917557 RNU917548:RNU917557 RXQ917548:RXQ917557 SHM917548:SHM917557 SRI917548:SRI917557 TBE917548:TBE917557 TLA917548:TLA917557 TUW917548:TUW917557 UES917548:UES917557 UOO917548:UOO917557 UYK917548:UYK917557 VIG917548:VIG917557 VSC917548:VSC917557 WBY917548:WBY917557 WLU917548:WLU917557 WVQ917548:WVQ917557 I983084:I983093 JE983084:JE983093 TA983084:TA983093 ACW983084:ACW983093 AMS983084:AMS983093 AWO983084:AWO983093 BGK983084:BGK983093 BQG983084:BQG983093 CAC983084:CAC983093 CJY983084:CJY983093 CTU983084:CTU983093 DDQ983084:DDQ983093 DNM983084:DNM983093 DXI983084:DXI983093 EHE983084:EHE983093 ERA983084:ERA983093 FAW983084:FAW983093 FKS983084:FKS983093 FUO983084:FUO983093 GEK983084:GEK983093 GOG983084:GOG983093 GYC983084:GYC983093 HHY983084:HHY983093 HRU983084:HRU983093 IBQ983084:IBQ983093 ILM983084:ILM983093 IVI983084:IVI983093 JFE983084:JFE983093 JPA983084:JPA983093 JYW983084:JYW983093 KIS983084:KIS983093 KSO983084:KSO983093 LCK983084:LCK983093 LMG983084:LMG983093 LWC983084:LWC983093 MFY983084:MFY983093 MPU983084:MPU983093 MZQ983084:MZQ983093 NJM983084:NJM983093 NTI983084:NTI983093 ODE983084:ODE983093 ONA983084:ONA983093 OWW983084:OWW983093 PGS983084:PGS983093 PQO983084:PQO983093 QAK983084:QAK983093 QKG983084:QKG983093 QUC983084:QUC983093 RDY983084:RDY983093 RNU983084:RNU983093 RXQ983084:RXQ983093 SHM983084:SHM983093 SRI983084:SRI983093 TBE983084:TBE983093 TLA983084:TLA983093 TUW983084:TUW983093 UES983084:UES983093 UOO983084:UOO983093 UYK983084:UYK983093 VIG983084:VIG983093 VSC983084:VSC983093 WBY983084:WBY983093 WLU983084:WLU983093 WVQ983084:WVQ983093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D65581:D65588 IZ65581:IZ65588 SV65581:SV65588 ACR65581:ACR65588 AMN65581:AMN65588 AWJ65581:AWJ65588 BGF65581:BGF65588 BQB65581:BQB65588 BZX65581:BZX65588 CJT65581:CJT65588 CTP65581:CTP65588 DDL65581:DDL65588 DNH65581:DNH65588 DXD65581:DXD65588 EGZ65581:EGZ65588 EQV65581:EQV65588 FAR65581:FAR65588 FKN65581:FKN65588 FUJ65581:FUJ65588 GEF65581:GEF65588 GOB65581:GOB65588 GXX65581:GXX65588 HHT65581:HHT65588 HRP65581:HRP65588 IBL65581:IBL65588 ILH65581:ILH65588 IVD65581:IVD65588 JEZ65581:JEZ65588 JOV65581:JOV65588 JYR65581:JYR65588 KIN65581:KIN65588 KSJ65581:KSJ65588 LCF65581:LCF65588 LMB65581:LMB65588 LVX65581:LVX65588 MFT65581:MFT65588 MPP65581:MPP65588 MZL65581:MZL65588 NJH65581:NJH65588 NTD65581:NTD65588 OCZ65581:OCZ65588 OMV65581:OMV65588 OWR65581:OWR65588 PGN65581:PGN65588 PQJ65581:PQJ65588 QAF65581:QAF65588 QKB65581:QKB65588 QTX65581:QTX65588 RDT65581:RDT65588 RNP65581:RNP65588 RXL65581:RXL65588 SHH65581:SHH65588 SRD65581:SRD65588 TAZ65581:TAZ65588 TKV65581:TKV65588 TUR65581:TUR65588 UEN65581:UEN65588 UOJ65581:UOJ65588 UYF65581:UYF65588 VIB65581:VIB65588 VRX65581:VRX65588 WBT65581:WBT65588 WLP65581:WLP65588 WVL65581:WVL65588 D131117:D131124 IZ131117:IZ131124 SV131117:SV131124 ACR131117:ACR131124 AMN131117:AMN131124 AWJ131117:AWJ131124 BGF131117:BGF131124 BQB131117:BQB131124 BZX131117:BZX131124 CJT131117:CJT131124 CTP131117:CTP131124 DDL131117:DDL131124 DNH131117:DNH131124 DXD131117:DXD131124 EGZ131117:EGZ131124 EQV131117:EQV131124 FAR131117:FAR131124 FKN131117:FKN131124 FUJ131117:FUJ131124 GEF131117:GEF131124 GOB131117:GOB131124 GXX131117:GXX131124 HHT131117:HHT131124 HRP131117:HRP131124 IBL131117:IBL131124 ILH131117:ILH131124 IVD131117:IVD131124 JEZ131117:JEZ131124 JOV131117:JOV131124 JYR131117:JYR131124 KIN131117:KIN131124 KSJ131117:KSJ131124 LCF131117:LCF131124 LMB131117:LMB131124 LVX131117:LVX131124 MFT131117:MFT131124 MPP131117:MPP131124 MZL131117:MZL131124 NJH131117:NJH131124 NTD131117:NTD131124 OCZ131117:OCZ131124 OMV131117:OMV131124 OWR131117:OWR131124 PGN131117:PGN131124 PQJ131117:PQJ131124 QAF131117:QAF131124 QKB131117:QKB131124 QTX131117:QTX131124 RDT131117:RDT131124 RNP131117:RNP131124 RXL131117:RXL131124 SHH131117:SHH131124 SRD131117:SRD131124 TAZ131117:TAZ131124 TKV131117:TKV131124 TUR131117:TUR131124 UEN131117:UEN131124 UOJ131117:UOJ131124 UYF131117:UYF131124 VIB131117:VIB131124 VRX131117:VRX131124 WBT131117:WBT131124 WLP131117:WLP131124 WVL131117:WVL131124 D196653:D196660 IZ196653:IZ196660 SV196653:SV196660 ACR196653:ACR196660 AMN196653:AMN196660 AWJ196653:AWJ196660 BGF196653:BGF196660 BQB196653:BQB196660 BZX196653:BZX196660 CJT196653:CJT196660 CTP196653:CTP196660 DDL196653:DDL196660 DNH196653:DNH196660 DXD196653:DXD196660 EGZ196653:EGZ196660 EQV196653:EQV196660 FAR196653:FAR196660 FKN196653:FKN196660 FUJ196653:FUJ196660 GEF196653:GEF196660 GOB196653:GOB196660 GXX196653:GXX196660 HHT196653:HHT196660 HRP196653:HRP196660 IBL196653:IBL196660 ILH196653:ILH196660 IVD196653:IVD196660 JEZ196653:JEZ196660 JOV196653:JOV196660 JYR196653:JYR196660 KIN196653:KIN196660 KSJ196653:KSJ196660 LCF196653:LCF196660 LMB196653:LMB196660 LVX196653:LVX196660 MFT196653:MFT196660 MPP196653:MPP196660 MZL196653:MZL196660 NJH196653:NJH196660 NTD196653:NTD196660 OCZ196653:OCZ196660 OMV196653:OMV196660 OWR196653:OWR196660 PGN196653:PGN196660 PQJ196653:PQJ196660 QAF196653:QAF196660 QKB196653:QKB196660 QTX196653:QTX196660 RDT196653:RDT196660 RNP196653:RNP196660 RXL196653:RXL196660 SHH196653:SHH196660 SRD196653:SRD196660 TAZ196653:TAZ196660 TKV196653:TKV196660 TUR196653:TUR196660 UEN196653:UEN196660 UOJ196653:UOJ196660 UYF196653:UYF196660 VIB196653:VIB196660 VRX196653:VRX196660 WBT196653:WBT196660 WLP196653:WLP196660 WVL196653:WVL196660 D262189:D262196 IZ262189:IZ262196 SV262189:SV262196 ACR262189:ACR262196 AMN262189:AMN262196 AWJ262189:AWJ262196 BGF262189:BGF262196 BQB262189:BQB262196 BZX262189:BZX262196 CJT262189:CJT262196 CTP262189:CTP262196 DDL262189:DDL262196 DNH262189:DNH262196 DXD262189:DXD262196 EGZ262189:EGZ262196 EQV262189:EQV262196 FAR262189:FAR262196 FKN262189:FKN262196 FUJ262189:FUJ262196 GEF262189:GEF262196 GOB262189:GOB262196 GXX262189:GXX262196 HHT262189:HHT262196 HRP262189:HRP262196 IBL262189:IBL262196 ILH262189:ILH262196 IVD262189:IVD262196 JEZ262189:JEZ262196 JOV262189:JOV262196 JYR262189:JYR262196 KIN262189:KIN262196 KSJ262189:KSJ262196 LCF262189:LCF262196 LMB262189:LMB262196 LVX262189:LVX262196 MFT262189:MFT262196 MPP262189:MPP262196 MZL262189:MZL262196 NJH262189:NJH262196 NTD262189:NTD262196 OCZ262189:OCZ262196 OMV262189:OMV262196 OWR262189:OWR262196 PGN262189:PGN262196 PQJ262189:PQJ262196 QAF262189:QAF262196 QKB262189:QKB262196 QTX262189:QTX262196 RDT262189:RDT262196 RNP262189:RNP262196 RXL262189:RXL262196 SHH262189:SHH262196 SRD262189:SRD262196 TAZ262189:TAZ262196 TKV262189:TKV262196 TUR262189:TUR262196 UEN262189:UEN262196 UOJ262189:UOJ262196 UYF262189:UYF262196 VIB262189:VIB262196 VRX262189:VRX262196 WBT262189:WBT262196 WLP262189:WLP262196 WVL262189:WVL262196 D327725:D327732 IZ327725:IZ327732 SV327725:SV327732 ACR327725:ACR327732 AMN327725:AMN327732 AWJ327725:AWJ327732 BGF327725:BGF327732 BQB327725:BQB327732 BZX327725:BZX327732 CJT327725:CJT327732 CTP327725:CTP327732 DDL327725:DDL327732 DNH327725:DNH327732 DXD327725:DXD327732 EGZ327725:EGZ327732 EQV327725:EQV327732 FAR327725:FAR327732 FKN327725:FKN327732 FUJ327725:FUJ327732 GEF327725:GEF327732 GOB327725:GOB327732 GXX327725:GXX327732 HHT327725:HHT327732 HRP327725:HRP327732 IBL327725:IBL327732 ILH327725:ILH327732 IVD327725:IVD327732 JEZ327725:JEZ327732 JOV327725:JOV327732 JYR327725:JYR327732 KIN327725:KIN327732 KSJ327725:KSJ327732 LCF327725:LCF327732 LMB327725:LMB327732 LVX327725:LVX327732 MFT327725:MFT327732 MPP327725:MPP327732 MZL327725:MZL327732 NJH327725:NJH327732 NTD327725:NTD327732 OCZ327725:OCZ327732 OMV327725:OMV327732 OWR327725:OWR327732 PGN327725:PGN327732 PQJ327725:PQJ327732 QAF327725:QAF327732 QKB327725:QKB327732 QTX327725:QTX327732 RDT327725:RDT327732 RNP327725:RNP327732 RXL327725:RXL327732 SHH327725:SHH327732 SRD327725:SRD327732 TAZ327725:TAZ327732 TKV327725:TKV327732 TUR327725:TUR327732 UEN327725:UEN327732 UOJ327725:UOJ327732 UYF327725:UYF327732 VIB327725:VIB327732 VRX327725:VRX327732 WBT327725:WBT327732 WLP327725:WLP327732 WVL327725:WVL327732 D393261:D393268 IZ393261:IZ393268 SV393261:SV393268 ACR393261:ACR393268 AMN393261:AMN393268 AWJ393261:AWJ393268 BGF393261:BGF393268 BQB393261:BQB393268 BZX393261:BZX393268 CJT393261:CJT393268 CTP393261:CTP393268 DDL393261:DDL393268 DNH393261:DNH393268 DXD393261:DXD393268 EGZ393261:EGZ393268 EQV393261:EQV393268 FAR393261:FAR393268 FKN393261:FKN393268 FUJ393261:FUJ393268 GEF393261:GEF393268 GOB393261:GOB393268 GXX393261:GXX393268 HHT393261:HHT393268 HRP393261:HRP393268 IBL393261:IBL393268 ILH393261:ILH393268 IVD393261:IVD393268 JEZ393261:JEZ393268 JOV393261:JOV393268 JYR393261:JYR393268 KIN393261:KIN393268 KSJ393261:KSJ393268 LCF393261:LCF393268 LMB393261:LMB393268 LVX393261:LVX393268 MFT393261:MFT393268 MPP393261:MPP393268 MZL393261:MZL393268 NJH393261:NJH393268 NTD393261:NTD393268 OCZ393261:OCZ393268 OMV393261:OMV393268 OWR393261:OWR393268 PGN393261:PGN393268 PQJ393261:PQJ393268 QAF393261:QAF393268 QKB393261:QKB393268 QTX393261:QTX393268 RDT393261:RDT393268 RNP393261:RNP393268 RXL393261:RXL393268 SHH393261:SHH393268 SRD393261:SRD393268 TAZ393261:TAZ393268 TKV393261:TKV393268 TUR393261:TUR393268 UEN393261:UEN393268 UOJ393261:UOJ393268 UYF393261:UYF393268 VIB393261:VIB393268 VRX393261:VRX393268 WBT393261:WBT393268 WLP393261:WLP393268 WVL393261:WVL393268 D458797:D458804 IZ458797:IZ458804 SV458797:SV458804 ACR458797:ACR458804 AMN458797:AMN458804 AWJ458797:AWJ458804 BGF458797:BGF458804 BQB458797:BQB458804 BZX458797:BZX458804 CJT458797:CJT458804 CTP458797:CTP458804 DDL458797:DDL458804 DNH458797:DNH458804 DXD458797:DXD458804 EGZ458797:EGZ458804 EQV458797:EQV458804 FAR458797:FAR458804 FKN458797:FKN458804 FUJ458797:FUJ458804 GEF458797:GEF458804 GOB458797:GOB458804 GXX458797:GXX458804 HHT458797:HHT458804 HRP458797:HRP458804 IBL458797:IBL458804 ILH458797:ILH458804 IVD458797:IVD458804 JEZ458797:JEZ458804 JOV458797:JOV458804 JYR458797:JYR458804 KIN458797:KIN458804 KSJ458797:KSJ458804 LCF458797:LCF458804 LMB458797:LMB458804 LVX458797:LVX458804 MFT458797:MFT458804 MPP458797:MPP458804 MZL458797:MZL458804 NJH458797:NJH458804 NTD458797:NTD458804 OCZ458797:OCZ458804 OMV458797:OMV458804 OWR458797:OWR458804 PGN458797:PGN458804 PQJ458797:PQJ458804 QAF458797:QAF458804 QKB458797:QKB458804 QTX458797:QTX458804 RDT458797:RDT458804 RNP458797:RNP458804 RXL458797:RXL458804 SHH458797:SHH458804 SRD458797:SRD458804 TAZ458797:TAZ458804 TKV458797:TKV458804 TUR458797:TUR458804 UEN458797:UEN458804 UOJ458797:UOJ458804 UYF458797:UYF458804 VIB458797:VIB458804 VRX458797:VRX458804 WBT458797:WBT458804 WLP458797:WLP458804 WVL458797:WVL458804 D524333:D524340 IZ524333:IZ524340 SV524333:SV524340 ACR524333:ACR524340 AMN524333:AMN524340 AWJ524333:AWJ524340 BGF524333:BGF524340 BQB524333:BQB524340 BZX524333:BZX524340 CJT524333:CJT524340 CTP524333:CTP524340 DDL524333:DDL524340 DNH524333:DNH524340 DXD524333:DXD524340 EGZ524333:EGZ524340 EQV524333:EQV524340 FAR524333:FAR524340 FKN524333:FKN524340 FUJ524333:FUJ524340 GEF524333:GEF524340 GOB524333:GOB524340 GXX524333:GXX524340 HHT524333:HHT524340 HRP524333:HRP524340 IBL524333:IBL524340 ILH524333:ILH524340 IVD524333:IVD524340 JEZ524333:JEZ524340 JOV524333:JOV524340 JYR524333:JYR524340 KIN524333:KIN524340 KSJ524333:KSJ524340 LCF524333:LCF524340 LMB524333:LMB524340 LVX524333:LVX524340 MFT524333:MFT524340 MPP524333:MPP524340 MZL524333:MZL524340 NJH524333:NJH524340 NTD524333:NTD524340 OCZ524333:OCZ524340 OMV524333:OMV524340 OWR524333:OWR524340 PGN524333:PGN524340 PQJ524333:PQJ524340 QAF524333:QAF524340 QKB524333:QKB524340 QTX524333:QTX524340 RDT524333:RDT524340 RNP524333:RNP524340 RXL524333:RXL524340 SHH524333:SHH524340 SRD524333:SRD524340 TAZ524333:TAZ524340 TKV524333:TKV524340 TUR524333:TUR524340 UEN524333:UEN524340 UOJ524333:UOJ524340 UYF524333:UYF524340 VIB524333:VIB524340 VRX524333:VRX524340 WBT524333:WBT524340 WLP524333:WLP524340 WVL524333:WVL524340 D589869:D589876 IZ589869:IZ589876 SV589869:SV589876 ACR589869:ACR589876 AMN589869:AMN589876 AWJ589869:AWJ589876 BGF589869:BGF589876 BQB589869:BQB589876 BZX589869:BZX589876 CJT589869:CJT589876 CTP589869:CTP589876 DDL589869:DDL589876 DNH589869:DNH589876 DXD589869:DXD589876 EGZ589869:EGZ589876 EQV589869:EQV589876 FAR589869:FAR589876 FKN589869:FKN589876 FUJ589869:FUJ589876 GEF589869:GEF589876 GOB589869:GOB589876 GXX589869:GXX589876 HHT589869:HHT589876 HRP589869:HRP589876 IBL589869:IBL589876 ILH589869:ILH589876 IVD589869:IVD589876 JEZ589869:JEZ589876 JOV589869:JOV589876 JYR589869:JYR589876 KIN589869:KIN589876 KSJ589869:KSJ589876 LCF589869:LCF589876 LMB589869:LMB589876 LVX589869:LVX589876 MFT589869:MFT589876 MPP589869:MPP589876 MZL589869:MZL589876 NJH589869:NJH589876 NTD589869:NTD589876 OCZ589869:OCZ589876 OMV589869:OMV589876 OWR589869:OWR589876 PGN589869:PGN589876 PQJ589869:PQJ589876 QAF589869:QAF589876 QKB589869:QKB589876 QTX589869:QTX589876 RDT589869:RDT589876 RNP589869:RNP589876 RXL589869:RXL589876 SHH589869:SHH589876 SRD589869:SRD589876 TAZ589869:TAZ589876 TKV589869:TKV589876 TUR589869:TUR589876 UEN589869:UEN589876 UOJ589869:UOJ589876 UYF589869:UYF589876 VIB589869:VIB589876 VRX589869:VRX589876 WBT589869:WBT589876 WLP589869:WLP589876 WVL589869:WVL589876 D655405:D655412 IZ655405:IZ655412 SV655405:SV655412 ACR655405:ACR655412 AMN655405:AMN655412 AWJ655405:AWJ655412 BGF655405:BGF655412 BQB655405:BQB655412 BZX655405:BZX655412 CJT655405:CJT655412 CTP655405:CTP655412 DDL655405:DDL655412 DNH655405:DNH655412 DXD655405:DXD655412 EGZ655405:EGZ655412 EQV655405:EQV655412 FAR655405:FAR655412 FKN655405:FKN655412 FUJ655405:FUJ655412 GEF655405:GEF655412 GOB655405:GOB655412 GXX655405:GXX655412 HHT655405:HHT655412 HRP655405:HRP655412 IBL655405:IBL655412 ILH655405:ILH655412 IVD655405:IVD655412 JEZ655405:JEZ655412 JOV655405:JOV655412 JYR655405:JYR655412 KIN655405:KIN655412 KSJ655405:KSJ655412 LCF655405:LCF655412 LMB655405:LMB655412 LVX655405:LVX655412 MFT655405:MFT655412 MPP655405:MPP655412 MZL655405:MZL655412 NJH655405:NJH655412 NTD655405:NTD655412 OCZ655405:OCZ655412 OMV655405:OMV655412 OWR655405:OWR655412 PGN655405:PGN655412 PQJ655405:PQJ655412 QAF655405:QAF655412 QKB655405:QKB655412 QTX655405:QTX655412 RDT655405:RDT655412 RNP655405:RNP655412 RXL655405:RXL655412 SHH655405:SHH655412 SRD655405:SRD655412 TAZ655405:TAZ655412 TKV655405:TKV655412 TUR655405:TUR655412 UEN655405:UEN655412 UOJ655405:UOJ655412 UYF655405:UYF655412 VIB655405:VIB655412 VRX655405:VRX655412 WBT655405:WBT655412 WLP655405:WLP655412 WVL655405:WVL655412 D720941:D720948 IZ720941:IZ720948 SV720941:SV720948 ACR720941:ACR720948 AMN720941:AMN720948 AWJ720941:AWJ720948 BGF720941:BGF720948 BQB720941:BQB720948 BZX720941:BZX720948 CJT720941:CJT720948 CTP720941:CTP720948 DDL720941:DDL720948 DNH720941:DNH720948 DXD720941:DXD720948 EGZ720941:EGZ720948 EQV720941:EQV720948 FAR720941:FAR720948 FKN720941:FKN720948 FUJ720941:FUJ720948 GEF720941:GEF720948 GOB720941:GOB720948 GXX720941:GXX720948 HHT720941:HHT720948 HRP720941:HRP720948 IBL720941:IBL720948 ILH720941:ILH720948 IVD720941:IVD720948 JEZ720941:JEZ720948 JOV720941:JOV720948 JYR720941:JYR720948 KIN720941:KIN720948 KSJ720941:KSJ720948 LCF720941:LCF720948 LMB720941:LMB720948 LVX720941:LVX720948 MFT720941:MFT720948 MPP720941:MPP720948 MZL720941:MZL720948 NJH720941:NJH720948 NTD720941:NTD720948 OCZ720941:OCZ720948 OMV720941:OMV720948 OWR720941:OWR720948 PGN720941:PGN720948 PQJ720941:PQJ720948 QAF720941:QAF720948 QKB720941:QKB720948 QTX720941:QTX720948 RDT720941:RDT720948 RNP720941:RNP720948 RXL720941:RXL720948 SHH720941:SHH720948 SRD720941:SRD720948 TAZ720941:TAZ720948 TKV720941:TKV720948 TUR720941:TUR720948 UEN720941:UEN720948 UOJ720941:UOJ720948 UYF720941:UYF720948 VIB720941:VIB720948 VRX720941:VRX720948 WBT720941:WBT720948 WLP720941:WLP720948 WVL720941:WVL720948 D786477:D786484 IZ786477:IZ786484 SV786477:SV786484 ACR786477:ACR786484 AMN786477:AMN786484 AWJ786477:AWJ786484 BGF786477:BGF786484 BQB786477:BQB786484 BZX786477:BZX786484 CJT786477:CJT786484 CTP786477:CTP786484 DDL786477:DDL786484 DNH786477:DNH786484 DXD786477:DXD786484 EGZ786477:EGZ786484 EQV786477:EQV786484 FAR786477:FAR786484 FKN786477:FKN786484 FUJ786477:FUJ786484 GEF786477:GEF786484 GOB786477:GOB786484 GXX786477:GXX786484 HHT786477:HHT786484 HRP786477:HRP786484 IBL786477:IBL786484 ILH786477:ILH786484 IVD786477:IVD786484 JEZ786477:JEZ786484 JOV786477:JOV786484 JYR786477:JYR786484 KIN786477:KIN786484 KSJ786477:KSJ786484 LCF786477:LCF786484 LMB786477:LMB786484 LVX786477:LVX786484 MFT786477:MFT786484 MPP786477:MPP786484 MZL786477:MZL786484 NJH786477:NJH786484 NTD786477:NTD786484 OCZ786477:OCZ786484 OMV786477:OMV786484 OWR786477:OWR786484 PGN786477:PGN786484 PQJ786477:PQJ786484 QAF786477:QAF786484 QKB786477:QKB786484 QTX786477:QTX786484 RDT786477:RDT786484 RNP786477:RNP786484 RXL786477:RXL786484 SHH786477:SHH786484 SRD786477:SRD786484 TAZ786477:TAZ786484 TKV786477:TKV786484 TUR786477:TUR786484 UEN786477:UEN786484 UOJ786477:UOJ786484 UYF786477:UYF786484 VIB786477:VIB786484 VRX786477:VRX786484 WBT786477:WBT786484 WLP786477:WLP786484 WVL786477:WVL786484 D852013:D852020 IZ852013:IZ852020 SV852013:SV852020 ACR852013:ACR852020 AMN852013:AMN852020 AWJ852013:AWJ852020 BGF852013:BGF852020 BQB852013:BQB852020 BZX852013:BZX852020 CJT852013:CJT852020 CTP852013:CTP852020 DDL852013:DDL852020 DNH852013:DNH852020 DXD852013:DXD852020 EGZ852013:EGZ852020 EQV852013:EQV852020 FAR852013:FAR852020 FKN852013:FKN852020 FUJ852013:FUJ852020 GEF852013:GEF852020 GOB852013:GOB852020 GXX852013:GXX852020 HHT852013:HHT852020 HRP852013:HRP852020 IBL852013:IBL852020 ILH852013:ILH852020 IVD852013:IVD852020 JEZ852013:JEZ852020 JOV852013:JOV852020 JYR852013:JYR852020 KIN852013:KIN852020 KSJ852013:KSJ852020 LCF852013:LCF852020 LMB852013:LMB852020 LVX852013:LVX852020 MFT852013:MFT852020 MPP852013:MPP852020 MZL852013:MZL852020 NJH852013:NJH852020 NTD852013:NTD852020 OCZ852013:OCZ852020 OMV852013:OMV852020 OWR852013:OWR852020 PGN852013:PGN852020 PQJ852013:PQJ852020 QAF852013:QAF852020 QKB852013:QKB852020 QTX852013:QTX852020 RDT852013:RDT852020 RNP852013:RNP852020 RXL852013:RXL852020 SHH852013:SHH852020 SRD852013:SRD852020 TAZ852013:TAZ852020 TKV852013:TKV852020 TUR852013:TUR852020 UEN852013:UEN852020 UOJ852013:UOJ852020 UYF852013:UYF852020 VIB852013:VIB852020 VRX852013:VRX852020 WBT852013:WBT852020 WLP852013:WLP852020 WVL852013:WVL852020 D917549:D917556 IZ917549:IZ917556 SV917549:SV917556 ACR917549:ACR917556 AMN917549:AMN917556 AWJ917549:AWJ917556 BGF917549:BGF917556 BQB917549:BQB917556 BZX917549:BZX917556 CJT917549:CJT917556 CTP917549:CTP917556 DDL917549:DDL917556 DNH917549:DNH917556 DXD917549:DXD917556 EGZ917549:EGZ917556 EQV917549:EQV917556 FAR917549:FAR917556 FKN917549:FKN917556 FUJ917549:FUJ917556 GEF917549:GEF917556 GOB917549:GOB917556 GXX917549:GXX917556 HHT917549:HHT917556 HRP917549:HRP917556 IBL917549:IBL917556 ILH917549:ILH917556 IVD917549:IVD917556 JEZ917549:JEZ917556 JOV917549:JOV917556 JYR917549:JYR917556 KIN917549:KIN917556 KSJ917549:KSJ917556 LCF917549:LCF917556 LMB917549:LMB917556 LVX917549:LVX917556 MFT917549:MFT917556 MPP917549:MPP917556 MZL917549:MZL917556 NJH917549:NJH917556 NTD917549:NTD917556 OCZ917549:OCZ917556 OMV917549:OMV917556 OWR917549:OWR917556 PGN917549:PGN917556 PQJ917549:PQJ917556 QAF917549:QAF917556 QKB917549:QKB917556 QTX917549:QTX917556 RDT917549:RDT917556 RNP917549:RNP917556 RXL917549:RXL917556 SHH917549:SHH917556 SRD917549:SRD917556 TAZ917549:TAZ917556 TKV917549:TKV917556 TUR917549:TUR917556 UEN917549:UEN917556 UOJ917549:UOJ917556 UYF917549:UYF917556 VIB917549:VIB917556 VRX917549:VRX917556 WBT917549:WBT917556 WLP917549:WLP917556 WVL917549:WVL917556 D983085:D983092 IZ983085:IZ983092 SV983085:SV983092 ACR983085:ACR983092 AMN983085:AMN983092 AWJ983085:AWJ983092 BGF983085:BGF983092 BQB983085:BQB983092 BZX983085:BZX983092 CJT983085:CJT983092 CTP983085:CTP983092 DDL983085:DDL983092 DNH983085:DNH983092 DXD983085:DXD983092 EGZ983085:EGZ983092 EQV983085:EQV983092 FAR983085:FAR983092 FKN983085:FKN983092 FUJ983085:FUJ983092 GEF983085:GEF983092 GOB983085:GOB983092 GXX983085:GXX983092 HHT983085:HHT983092 HRP983085:HRP983092 IBL983085:IBL983092 ILH983085:ILH983092 IVD983085:IVD983092 JEZ983085:JEZ983092 JOV983085:JOV983092 JYR983085:JYR983092 KIN983085:KIN983092 KSJ983085:KSJ983092 LCF983085:LCF983092 LMB983085:LMB983092 LVX983085:LVX983092 MFT983085:MFT983092 MPP983085:MPP983092 MZL983085:MZL983092 NJH983085:NJH983092 NTD983085:NTD983092 OCZ983085:OCZ983092 OMV983085:OMV983092 OWR983085:OWR983092 PGN983085:PGN983092 PQJ983085:PQJ983092 QAF983085:QAF983092 QKB983085:QKB983092 QTX983085:QTX983092 RDT983085:RDT983092 RNP983085:RNP983092 RXL983085:RXL983092 SHH983085:SHH983092 SRD983085:SRD983092 TAZ983085:TAZ983092 TKV983085:TKV983092 TUR983085:TUR983092 UEN983085:UEN983092 UOJ983085:UOJ983092 UYF983085:UYF983092 VIB983085:VIB983092 VRX983085:VRX983092 WBT983085:WBT983092 WLP983085:WLP983092 WVL983085:WVL983092 L17:L25 JH17:JH25 TD17:TD25 ACZ17:ACZ25 AMV17:AMV25 AWR17:AWR25 BGN17:BGN25 BQJ17:BQJ25 CAF17:CAF25 CKB17:CKB25 CTX17:CTX25 DDT17:DDT25 DNP17:DNP25 DXL17:DXL25 EHH17:EHH25 ERD17:ERD25 FAZ17:FAZ25 FKV17:FKV25 FUR17:FUR25 GEN17:GEN25 GOJ17:GOJ25 GYF17:GYF25 HIB17:HIB25 HRX17:HRX25 IBT17:IBT25 ILP17:ILP25 IVL17:IVL25 JFH17:JFH25 JPD17:JPD25 JYZ17:JYZ25 KIV17:KIV25 KSR17:KSR25 LCN17:LCN25 LMJ17:LMJ25 LWF17:LWF25 MGB17:MGB25 MPX17:MPX25 MZT17:MZT25 NJP17:NJP25 NTL17:NTL25 ODH17:ODH25 OND17:OND25 OWZ17:OWZ25 PGV17:PGV25 PQR17:PQR25 QAN17:QAN25 QKJ17:QKJ25 QUF17:QUF25 REB17:REB25 RNX17:RNX25 RXT17:RXT25 SHP17:SHP25 SRL17:SRL25 TBH17:TBH25 TLD17:TLD25 TUZ17:TUZ25 UEV17:UEV25 UOR17:UOR25 UYN17:UYN25 VIJ17:VIJ25 VSF17:VSF25 WCB17:WCB25 WLX17:WLX25 WVT17:WVT25 L65581:L65589 JH65581:JH65589 TD65581:TD65589 ACZ65581:ACZ65589 AMV65581:AMV65589 AWR65581:AWR65589 BGN65581:BGN65589 BQJ65581:BQJ65589 CAF65581:CAF65589 CKB65581:CKB65589 CTX65581:CTX65589 DDT65581:DDT65589 DNP65581:DNP65589 DXL65581:DXL65589 EHH65581:EHH65589 ERD65581:ERD65589 FAZ65581:FAZ65589 FKV65581:FKV65589 FUR65581:FUR65589 GEN65581:GEN65589 GOJ65581:GOJ65589 GYF65581:GYF65589 HIB65581:HIB65589 HRX65581:HRX65589 IBT65581:IBT65589 ILP65581:ILP65589 IVL65581:IVL65589 JFH65581:JFH65589 JPD65581:JPD65589 JYZ65581:JYZ65589 KIV65581:KIV65589 KSR65581:KSR65589 LCN65581:LCN65589 LMJ65581:LMJ65589 LWF65581:LWF65589 MGB65581:MGB65589 MPX65581:MPX65589 MZT65581:MZT65589 NJP65581:NJP65589 NTL65581:NTL65589 ODH65581:ODH65589 OND65581:OND65589 OWZ65581:OWZ65589 PGV65581:PGV65589 PQR65581:PQR65589 QAN65581:QAN65589 QKJ65581:QKJ65589 QUF65581:QUF65589 REB65581:REB65589 RNX65581:RNX65589 RXT65581:RXT65589 SHP65581:SHP65589 SRL65581:SRL65589 TBH65581:TBH65589 TLD65581:TLD65589 TUZ65581:TUZ65589 UEV65581:UEV65589 UOR65581:UOR65589 UYN65581:UYN65589 VIJ65581:VIJ65589 VSF65581:VSF65589 WCB65581:WCB65589 WLX65581:WLX65589 WVT65581:WVT65589 L131117:L131125 JH131117:JH131125 TD131117:TD131125 ACZ131117:ACZ131125 AMV131117:AMV131125 AWR131117:AWR131125 BGN131117:BGN131125 BQJ131117:BQJ131125 CAF131117:CAF131125 CKB131117:CKB131125 CTX131117:CTX131125 DDT131117:DDT131125 DNP131117:DNP131125 DXL131117:DXL131125 EHH131117:EHH131125 ERD131117:ERD131125 FAZ131117:FAZ131125 FKV131117:FKV131125 FUR131117:FUR131125 GEN131117:GEN131125 GOJ131117:GOJ131125 GYF131117:GYF131125 HIB131117:HIB131125 HRX131117:HRX131125 IBT131117:IBT131125 ILP131117:ILP131125 IVL131117:IVL131125 JFH131117:JFH131125 JPD131117:JPD131125 JYZ131117:JYZ131125 KIV131117:KIV131125 KSR131117:KSR131125 LCN131117:LCN131125 LMJ131117:LMJ131125 LWF131117:LWF131125 MGB131117:MGB131125 MPX131117:MPX131125 MZT131117:MZT131125 NJP131117:NJP131125 NTL131117:NTL131125 ODH131117:ODH131125 OND131117:OND131125 OWZ131117:OWZ131125 PGV131117:PGV131125 PQR131117:PQR131125 QAN131117:QAN131125 QKJ131117:QKJ131125 QUF131117:QUF131125 REB131117:REB131125 RNX131117:RNX131125 RXT131117:RXT131125 SHP131117:SHP131125 SRL131117:SRL131125 TBH131117:TBH131125 TLD131117:TLD131125 TUZ131117:TUZ131125 UEV131117:UEV131125 UOR131117:UOR131125 UYN131117:UYN131125 VIJ131117:VIJ131125 VSF131117:VSF131125 WCB131117:WCB131125 WLX131117:WLX131125 WVT131117:WVT131125 L196653:L196661 JH196653:JH196661 TD196653:TD196661 ACZ196653:ACZ196661 AMV196653:AMV196661 AWR196653:AWR196661 BGN196653:BGN196661 BQJ196653:BQJ196661 CAF196653:CAF196661 CKB196653:CKB196661 CTX196653:CTX196661 DDT196653:DDT196661 DNP196653:DNP196661 DXL196653:DXL196661 EHH196653:EHH196661 ERD196653:ERD196661 FAZ196653:FAZ196661 FKV196653:FKV196661 FUR196653:FUR196661 GEN196653:GEN196661 GOJ196653:GOJ196661 GYF196653:GYF196661 HIB196653:HIB196661 HRX196653:HRX196661 IBT196653:IBT196661 ILP196653:ILP196661 IVL196653:IVL196661 JFH196653:JFH196661 JPD196653:JPD196661 JYZ196653:JYZ196661 KIV196653:KIV196661 KSR196653:KSR196661 LCN196653:LCN196661 LMJ196653:LMJ196661 LWF196653:LWF196661 MGB196653:MGB196661 MPX196653:MPX196661 MZT196653:MZT196661 NJP196653:NJP196661 NTL196653:NTL196661 ODH196653:ODH196661 OND196653:OND196661 OWZ196653:OWZ196661 PGV196653:PGV196661 PQR196653:PQR196661 QAN196653:QAN196661 QKJ196653:QKJ196661 QUF196653:QUF196661 REB196653:REB196661 RNX196653:RNX196661 RXT196653:RXT196661 SHP196653:SHP196661 SRL196653:SRL196661 TBH196653:TBH196661 TLD196653:TLD196661 TUZ196653:TUZ196661 UEV196653:UEV196661 UOR196653:UOR196661 UYN196653:UYN196661 VIJ196653:VIJ196661 VSF196653:VSF196661 WCB196653:WCB196661 WLX196653:WLX196661 WVT196653:WVT196661 L262189:L262197 JH262189:JH262197 TD262189:TD262197 ACZ262189:ACZ262197 AMV262189:AMV262197 AWR262189:AWR262197 BGN262189:BGN262197 BQJ262189:BQJ262197 CAF262189:CAF262197 CKB262189:CKB262197 CTX262189:CTX262197 DDT262189:DDT262197 DNP262189:DNP262197 DXL262189:DXL262197 EHH262189:EHH262197 ERD262189:ERD262197 FAZ262189:FAZ262197 FKV262189:FKV262197 FUR262189:FUR262197 GEN262189:GEN262197 GOJ262189:GOJ262197 GYF262189:GYF262197 HIB262189:HIB262197 HRX262189:HRX262197 IBT262189:IBT262197 ILP262189:ILP262197 IVL262189:IVL262197 JFH262189:JFH262197 JPD262189:JPD262197 JYZ262189:JYZ262197 KIV262189:KIV262197 KSR262189:KSR262197 LCN262189:LCN262197 LMJ262189:LMJ262197 LWF262189:LWF262197 MGB262189:MGB262197 MPX262189:MPX262197 MZT262189:MZT262197 NJP262189:NJP262197 NTL262189:NTL262197 ODH262189:ODH262197 OND262189:OND262197 OWZ262189:OWZ262197 PGV262189:PGV262197 PQR262189:PQR262197 QAN262189:QAN262197 QKJ262189:QKJ262197 QUF262189:QUF262197 REB262189:REB262197 RNX262189:RNX262197 RXT262189:RXT262197 SHP262189:SHP262197 SRL262189:SRL262197 TBH262189:TBH262197 TLD262189:TLD262197 TUZ262189:TUZ262197 UEV262189:UEV262197 UOR262189:UOR262197 UYN262189:UYN262197 VIJ262189:VIJ262197 VSF262189:VSF262197 WCB262189:WCB262197 WLX262189:WLX262197 WVT262189:WVT262197 L327725:L327733 JH327725:JH327733 TD327725:TD327733 ACZ327725:ACZ327733 AMV327725:AMV327733 AWR327725:AWR327733 BGN327725:BGN327733 BQJ327725:BQJ327733 CAF327725:CAF327733 CKB327725:CKB327733 CTX327725:CTX327733 DDT327725:DDT327733 DNP327725:DNP327733 DXL327725:DXL327733 EHH327725:EHH327733 ERD327725:ERD327733 FAZ327725:FAZ327733 FKV327725:FKV327733 FUR327725:FUR327733 GEN327725:GEN327733 GOJ327725:GOJ327733 GYF327725:GYF327733 HIB327725:HIB327733 HRX327725:HRX327733 IBT327725:IBT327733 ILP327725:ILP327733 IVL327725:IVL327733 JFH327725:JFH327733 JPD327725:JPD327733 JYZ327725:JYZ327733 KIV327725:KIV327733 KSR327725:KSR327733 LCN327725:LCN327733 LMJ327725:LMJ327733 LWF327725:LWF327733 MGB327725:MGB327733 MPX327725:MPX327733 MZT327725:MZT327733 NJP327725:NJP327733 NTL327725:NTL327733 ODH327725:ODH327733 OND327725:OND327733 OWZ327725:OWZ327733 PGV327725:PGV327733 PQR327725:PQR327733 QAN327725:QAN327733 QKJ327725:QKJ327733 QUF327725:QUF327733 REB327725:REB327733 RNX327725:RNX327733 RXT327725:RXT327733 SHP327725:SHP327733 SRL327725:SRL327733 TBH327725:TBH327733 TLD327725:TLD327733 TUZ327725:TUZ327733 UEV327725:UEV327733 UOR327725:UOR327733 UYN327725:UYN327733 VIJ327725:VIJ327733 VSF327725:VSF327733 WCB327725:WCB327733 WLX327725:WLX327733 WVT327725:WVT327733 L393261:L393269 JH393261:JH393269 TD393261:TD393269 ACZ393261:ACZ393269 AMV393261:AMV393269 AWR393261:AWR393269 BGN393261:BGN393269 BQJ393261:BQJ393269 CAF393261:CAF393269 CKB393261:CKB393269 CTX393261:CTX393269 DDT393261:DDT393269 DNP393261:DNP393269 DXL393261:DXL393269 EHH393261:EHH393269 ERD393261:ERD393269 FAZ393261:FAZ393269 FKV393261:FKV393269 FUR393261:FUR393269 GEN393261:GEN393269 GOJ393261:GOJ393269 GYF393261:GYF393269 HIB393261:HIB393269 HRX393261:HRX393269 IBT393261:IBT393269 ILP393261:ILP393269 IVL393261:IVL393269 JFH393261:JFH393269 JPD393261:JPD393269 JYZ393261:JYZ393269 KIV393261:KIV393269 KSR393261:KSR393269 LCN393261:LCN393269 LMJ393261:LMJ393269 LWF393261:LWF393269 MGB393261:MGB393269 MPX393261:MPX393269 MZT393261:MZT393269 NJP393261:NJP393269 NTL393261:NTL393269 ODH393261:ODH393269 OND393261:OND393269 OWZ393261:OWZ393269 PGV393261:PGV393269 PQR393261:PQR393269 QAN393261:QAN393269 QKJ393261:QKJ393269 QUF393261:QUF393269 REB393261:REB393269 RNX393261:RNX393269 RXT393261:RXT393269 SHP393261:SHP393269 SRL393261:SRL393269 TBH393261:TBH393269 TLD393261:TLD393269 TUZ393261:TUZ393269 UEV393261:UEV393269 UOR393261:UOR393269 UYN393261:UYN393269 VIJ393261:VIJ393269 VSF393261:VSF393269 WCB393261:WCB393269 WLX393261:WLX393269 WVT393261:WVT393269 L458797:L458805 JH458797:JH458805 TD458797:TD458805 ACZ458797:ACZ458805 AMV458797:AMV458805 AWR458797:AWR458805 BGN458797:BGN458805 BQJ458797:BQJ458805 CAF458797:CAF458805 CKB458797:CKB458805 CTX458797:CTX458805 DDT458797:DDT458805 DNP458797:DNP458805 DXL458797:DXL458805 EHH458797:EHH458805 ERD458797:ERD458805 FAZ458797:FAZ458805 FKV458797:FKV458805 FUR458797:FUR458805 GEN458797:GEN458805 GOJ458797:GOJ458805 GYF458797:GYF458805 HIB458797:HIB458805 HRX458797:HRX458805 IBT458797:IBT458805 ILP458797:ILP458805 IVL458797:IVL458805 JFH458797:JFH458805 JPD458797:JPD458805 JYZ458797:JYZ458805 KIV458797:KIV458805 KSR458797:KSR458805 LCN458797:LCN458805 LMJ458797:LMJ458805 LWF458797:LWF458805 MGB458797:MGB458805 MPX458797:MPX458805 MZT458797:MZT458805 NJP458797:NJP458805 NTL458797:NTL458805 ODH458797:ODH458805 OND458797:OND458805 OWZ458797:OWZ458805 PGV458797:PGV458805 PQR458797:PQR458805 QAN458797:QAN458805 QKJ458797:QKJ458805 QUF458797:QUF458805 REB458797:REB458805 RNX458797:RNX458805 RXT458797:RXT458805 SHP458797:SHP458805 SRL458797:SRL458805 TBH458797:TBH458805 TLD458797:TLD458805 TUZ458797:TUZ458805 UEV458797:UEV458805 UOR458797:UOR458805 UYN458797:UYN458805 VIJ458797:VIJ458805 VSF458797:VSF458805 WCB458797:WCB458805 WLX458797:WLX458805 WVT458797:WVT458805 L524333:L524341 JH524333:JH524341 TD524333:TD524341 ACZ524333:ACZ524341 AMV524333:AMV524341 AWR524333:AWR524341 BGN524333:BGN524341 BQJ524333:BQJ524341 CAF524333:CAF524341 CKB524333:CKB524341 CTX524333:CTX524341 DDT524333:DDT524341 DNP524333:DNP524341 DXL524333:DXL524341 EHH524333:EHH524341 ERD524333:ERD524341 FAZ524333:FAZ524341 FKV524333:FKV524341 FUR524333:FUR524341 GEN524333:GEN524341 GOJ524333:GOJ524341 GYF524333:GYF524341 HIB524333:HIB524341 HRX524333:HRX524341 IBT524333:IBT524341 ILP524333:ILP524341 IVL524333:IVL524341 JFH524333:JFH524341 JPD524333:JPD524341 JYZ524333:JYZ524341 KIV524333:KIV524341 KSR524333:KSR524341 LCN524333:LCN524341 LMJ524333:LMJ524341 LWF524333:LWF524341 MGB524333:MGB524341 MPX524333:MPX524341 MZT524333:MZT524341 NJP524333:NJP524341 NTL524333:NTL524341 ODH524333:ODH524341 OND524333:OND524341 OWZ524333:OWZ524341 PGV524333:PGV524341 PQR524333:PQR524341 QAN524333:QAN524341 QKJ524333:QKJ524341 QUF524333:QUF524341 REB524333:REB524341 RNX524333:RNX524341 RXT524333:RXT524341 SHP524333:SHP524341 SRL524333:SRL524341 TBH524333:TBH524341 TLD524333:TLD524341 TUZ524333:TUZ524341 UEV524333:UEV524341 UOR524333:UOR524341 UYN524333:UYN524341 VIJ524333:VIJ524341 VSF524333:VSF524341 WCB524333:WCB524341 WLX524333:WLX524341 WVT524333:WVT524341 L589869:L589877 JH589869:JH589877 TD589869:TD589877 ACZ589869:ACZ589877 AMV589869:AMV589877 AWR589869:AWR589877 BGN589869:BGN589877 BQJ589869:BQJ589877 CAF589869:CAF589877 CKB589869:CKB589877 CTX589869:CTX589877 DDT589869:DDT589877 DNP589869:DNP589877 DXL589869:DXL589877 EHH589869:EHH589877 ERD589869:ERD589877 FAZ589869:FAZ589877 FKV589869:FKV589877 FUR589869:FUR589877 GEN589869:GEN589877 GOJ589869:GOJ589877 GYF589869:GYF589877 HIB589869:HIB589877 HRX589869:HRX589877 IBT589869:IBT589877 ILP589869:ILP589877 IVL589869:IVL589877 JFH589869:JFH589877 JPD589869:JPD589877 JYZ589869:JYZ589877 KIV589869:KIV589877 KSR589869:KSR589877 LCN589869:LCN589877 LMJ589869:LMJ589877 LWF589869:LWF589877 MGB589869:MGB589877 MPX589869:MPX589877 MZT589869:MZT589877 NJP589869:NJP589877 NTL589869:NTL589877 ODH589869:ODH589877 OND589869:OND589877 OWZ589869:OWZ589877 PGV589869:PGV589877 PQR589869:PQR589877 QAN589869:QAN589877 QKJ589869:QKJ589877 QUF589869:QUF589877 REB589869:REB589877 RNX589869:RNX589877 RXT589869:RXT589877 SHP589869:SHP589877 SRL589869:SRL589877 TBH589869:TBH589877 TLD589869:TLD589877 TUZ589869:TUZ589877 UEV589869:UEV589877 UOR589869:UOR589877 UYN589869:UYN589877 VIJ589869:VIJ589877 VSF589869:VSF589877 WCB589869:WCB589877 WLX589869:WLX589877 WVT589869:WVT589877 L655405:L655413 JH655405:JH655413 TD655405:TD655413 ACZ655405:ACZ655413 AMV655405:AMV655413 AWR655405:AWR655413 BGN655405:BGN655413 BQJ655405:BQJ655413 CAF655405:CAF655413 CKB655405:CKB655413 CTX655405:CTX655413 DDT655405:DDT655413 DNP655405:DNP655413 DXL655405:DXL655413 EHH655405:EHH655413 ERD655405:ERD655413 FAZ655405:FAZ655413 FKV655405:FKV655413 FUR655405:FUR655413 GEN655405:GEN655413 GOJ655405:GOJ655413 GYF655405:GYF655413 HIB655405:HIB655413 HRX655405:HRX655413 IBT655405:IBT655413 ILP655405:ILP655413 IVL655405:IVL655413 JFH655405:JFH655413 JPD655405:JPD655413 JYZ655405:JYZ655413 KIV655405:KIV655413 KSR655405:KSR655413 LCN655405:LCN655413 LMJ655405:LMJ655413 LWF655405:LWF655413 MGB655405:MGB655413 MPX655405:MPX655413 MZT655405:MZT655413 NJP655405:NJP655413 NTL655405:NTL655413 ODH655405:ODH655413 OND655405:OND655413 OWZ655405:OWZ655413 PGV655405:PGV655413 PQR655405:PQR655413 QAN655405:QAN655413 QKJ655405:QKJ655413 QUF655405:QUF655413 REB655405:REB655413 RNX655405:RNX655413 RXT655405:RXT655413 SHP655405:SHP655413 SRL655405:SRL655413 TBH655405:TBH655413 TLD655405:TLD655413 TUZ655405:TUZ655413 UEV655405:UEV655413 UOR655405:UOR655413 UYN655405:UYN655413 VIJ655405:VIJ655413 VSF655405:VSF655413 WCB655405:WCB655413 WLX655405:WLX655413 WVT655405:WVT655413 L720941:L720949 JH720941:JH720949 TD720941:TD720949 ACZ720941:ACZ720949 AMV720941:AMV720949 AWR720941:AWR720949 BGN720941:BGN720949 BQJ720941:BQJ720949 CAF720941:CAF720949 CKB720941:CKB720949 CTX720941:CTX720949 DDT720941:DDT720949 DNP720941:DNP720949 DXL720941:DXL720949 EHH720941:EHH720949 ERD720941:ERD720949 FAZ720941:FAZ720949 FKV720941:FKV720949 FUR720941:FUR720949 GEN720941:GEN720949 GOJ720941:GOJ720949 GYF720941:GYF720949 HIB720941:HIB720949 HRX720941:HRX720949 IBT720941:IBT720949 ILP720941:ILP720949 IVL720941:IVL720949 JFH720941:JFH720949 JPD720941:JPD720949 JYZ720941:JYZ720949 KIV720941:KIV720949 KSR720941:KSR720949 LCN720941:LCN720949 LMJ720941:LMJ720949 LWF720941:LWF720949 MGB720941:MGB720949 MPX720941:MPX720949 MZT720941:MZT720949 NJP720941:NJP720949 NTL720941:NTL720949 ODH720941:ODH720949 OND720941:OND720949 OWZ720941:OWZ720949 PGV720941:PGV720949 PQR720941:PQR720949 QAN720941:QAN720949 QKJ720941:QKJ720949 QUF720941:QUF720949 REB720941:REB720949 RNX720941:RNX720949 RXT720941:RXT720949 SHP720941:SHP720949 SRL720941:SRL720949 TBH720941:TBH720949 TLD720941:TLD720949 TUZ720941:TUZ720949 UEV720941:UEV720949 UOR720941:UOR720949 UYN720941:UYN720949 VIJ720941:VIJ720949 VSF720941:VSF720949 WCB720941:WCB720949 WLX720941:WLX720949 WVT720941:WVT720949 L786477:L786485 JH786477:JH786485 TD786477:TD786485 ACZ786477:ACZ786485 AMV786477:AMV786485 AWR786477:AWR786485 BGN786477:BGN786485 BQJ786477:BQJ786485 CAF786477:CAF786485 CKB786477:CKB786485 CTX786477:CTX786485 DDT786477:DDT786485 DNP786477:DNP786485 DXL786477:DXL786485 EHH786477:EHH786485 ERD786477:ERD786485 FAZ786477:FAZ786485 FKV786477:FKV786485 FUR786477:FUR786485 GEN786477:GEN786485 GOJ786477:GOJ786485 GYF786477:GYF786485 HIB786477:HIB786485 HRX786477:HRX786485 IBT786477:IBT786485 ILP786477:ILP786485 IVL786477:IVL786485 JFH786477:JFH786485 JPD786477:JPD786485 JYZ786477:JYZ786485 KIV786477:KIV786485 KSR786477:KSR786485 LCN786477:LCN786485 LMJ786477:LMJ786485 LWF786477:LWF786485 MGB786477:MGB786485 MPX786477:MPX786485 MZT786477:MZT786485 NJP786477:NJP786485 NTL786477:NTL786485 ODH786477:ODH786485 OND786477:OND786485 OWZ786477:OWZ786485 PGV786477:PGV786485 PQR786477:PQR786485 QAN786477:QAN786485 QKJ786477:QKJ786485 QUF786477:QUF786485 REB786477:REB786485 RNX786477:RNX786485 RXT786477:RXT786485 SHP786477:SHP786485 SRL786477:SRL786485 TBH786477:TBH786485 TLD786477:TLD786485 TUZ786477:TUZ786485 UEV786477:UEV786485 UOR786477:UOR786485 UYN786477:UYN786485 VIJ786477:VIJ786485 VSF786477:VSF786485 WCB786477:WCB786485 WLX786477:WLX786485 WVT786477:WVT786485 L852013:L852021 JH852013:JH852021 TD852013:TD852021 ACZ852013:ACZ852021 AMV852013:AMV852021 AWR852013:AWR852021 BGN852013:BGN852021 BQJ852013:BQJ852021 CAF852013:CAF852021 CKB852013:CKB852021 CTX852013:CTX852021 DDT852013:DDT852021 DNP852013:DNP852021 DXL852013:DXL852021 EHH852013:EHH852021 ERD852013:ERD852021 FAZ852013:FAZ852021 FKV852013:FKV852021 FUR852013:FUR852021 GEN852013:GEN852021 GOJ852013:GOJ852021 GYF852013:GYF852021 HIB852013:HIB852021 HRX852013:HRX852021 IBT852013:IBT852021 ILP852013:ILP852021 IVL852013:IVL852021 JFH852013:JFH852021 JPD852013:JPD852021 JYZ852013:JYZ852021 KIV852013:KIV852021 KSR852013:KSR852021 LCN852013:LCN852021 LMJ852013:LMJ852021 LWF852013:LWF852021 MGB852013:MGB852021 MPX852013:MPX852021 MZT852013:MZT852021 NJP852013:NJP852021 NTL852013:NTL852021 ODH852013:ODH852021 OND852013:OND852021 OWZ852013:OWZ852021 PGV852013:PGV852021 PQR852013:PQR852021 QAN852013:QAN852021 QKJ852013:QKJ852021 QUF852013:QUF852021 REB852013:REB852021 RNX852013:RNX852021 RXT852013:RXT852021 SHP852013:SHP852021 SRL852013:SRL852021 TBH852013:TBH852021 TLD852013:TLD852021 TUZ852013:TUZ852021 UEV852013:UEV852021 UOR852013:UOR852021 UYN852013:UYN852021 VIJ852013:VIJ852021 VSF852013:VSF852021 WCB852013:WCB852021 WLX852013:WLX852021 WVT852013:WVT852021 L917549:L917557 JH917549:JH917557 TD917549:TD917557 ACZ917549:ACZ917557 AMV917549:AMV917557 AWR917549:AWR917557 BGN917549:BGN917557 BQJ917549:BQJ917557 CAF917549:CAF917557 CKB917549:CKB917557 CTX917549:CTX917557 DDT917549:DDT917557 DNP917549:DNP917557 DXL917549:DXL917557 EHH917549:EHH917557 ERD917549:ERD917557 FAZ917549:FAZ917557 FKV917549:FKV917557 FUR917549:FUR917557 GEN917549:GEN917557 GOJ917549:GOJ917557 GYF917549:GYF917557 HIB917549:HIB917557 HRX917549:HRX917557 IBT917549:IBT917557 ILP917549:ILP917557 IVL917549:IVL917557 JFH917549:JFH917557 JPD917549:JPD917557 JYZ917549:JYZ917557 KIV917549:KIV917557 KSR917549:KSR917557 LCN917549:LCN917557 LMJ917549:LMJ917557 LWF917549:LWF917557 MGB917549:MGB917557 MPX917549:MPX917557 MZT917549:MZT917557 NJP917549:NJP917557 NTL917549:NTL917557 ODH917549:ODH917557 OND917549:OND917557 OWZ917549:OWZ917557 PGV917549:PGV917557 PQR917549:PQR917557 QAN917549:QAN917557 QKJ917549:QKJ917557 QUF917549:QUF917557 REB917549:REB917557 RNX917549:RNX917557 RXT917549:RXT917557 SHP917549:SHP917557 SRL917549:SRL917557 TBH917549:TBH917557 TLD917549:TLD917557 TUZ917549:TUZ917557 UEV917549:UEV917557 UOR917549:UOR917557 UYN917549:UYN917557 VIJ917549:VIJ917557 VSF917549:VSF917557 WCB917549:WCB917557 WLX917549:WLX917557 WVT917549:WVT917557 L983085:L983093 JH983085:JH983093 TD983085:TD983093 ACZ983085:ACZ983093 AMV983085:AMV983093 AWR983085:AWR983093 BGN983085:BGN983093 BQJ983085:BQJ983093 CAF983085:CAF983093 CKB983085:CKB983093 CTX983085:CTX983093 DDT983085:DDT983093 DNP983085:DNP983093 DXL983085:DXL983093 EHH983085:EHH983093 ERD983085:ERD983093 FAZ983085:FAZ983093 FKV983085:FKV983093 FUR983085:FUR983093 GEN983085:GEN983093 GOJ983085:GOJ983093 GYF983085:GYF983093 HIB983085:HIB983093 HRX983085:HRX983093 IBT983085:IBT983093 ILP983085:ILP983093 IVL983085:IVL983093 JFH983085:JFH983093 JPD983085:JPD983093 JYZ983085:JYZ983093 KIV983085:KIV983093 KSR983085:KSR983093 LCN983085:LCN983093 LMJ983085:LMJ983093 LWF983085:LWF983093 MGB983085:MGB983093 MPX983085:MPX983093 MZT983085:MZT983093 NJP983085:NJP983093 NTL983085:NTL983093 ODH983085:ODH983093 OND983085:OND983093 OWZ983085:OWZ983093 PGV983085:PGV983093 PQR983085:PQR983093 QAN983085:QAN983093 QKJ983085:QKJ983093 QUF983085:QUF983093 REB983085:REB983093 RNX983085:RNX983093 RXT983085:RXT983093 SHP983085:SHP983093 SRL983085:SRL983093 TBH983085:TBH983093 TLD983085:TLD983093 TUZ983085:TUZ983093 UEV983085:UEV983093 UOR983085:UOR983093 UYN983085:UYN983093 VIJ983085:VIJ983093 VSF983085:VSF983093 WCB983085:WCB983093 WLX983085:WLX983093 WVT983085:WVT983093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O65581:O65582 JK65581:JK65582 TG65581:TG65582 ADC65581:ADC65582 AMY65581:AMY65582 AWU65581:AWU65582 BGQ65581:BGQ65582 BQM65581:BQM65582 CAI65581:CAI65582 CKE65581:CKE65582 CUA65581:CUA65582 DDW65581:DDW65582 DNS65581:DNS65582 DXO65581:DXO65582 EHK65581:EHK65582 ERG65581:ERG65582 FBC65581:FBC65582 FKY65581:FKY65582 FUU65581:FUU65582 GEQ65581:GEQ65582 GOM65581:GOM65582 GYI65581:GYI65582 HIE65581:HIE65582 HSA65581:HSA65582 IBW65581:IBW65582 ILS65581:ILS65582 IVO65581:IVO65582 JFK65581:JFK65582 JPG65581:JPG65582 JZC65581:JZC65582 KIY65581:KIY65582 KSU65581:KSU65582 LCQ65581:LCQ65582 LMM65581:LMM65582 LWI65581:LWI65582 MGE65581:MGE65582 MQA65581:MQA65582 MZW65581:MZW65582 NJS65581:NJS65582 NTO65581:NTO65582 ODK65581:ODK65582 ONG65581:ONG65582 OXC65581:OXC65582 PGY65581:PGY65582 PQU65581:PQU65582 QAQ65581:QAQ65582 QKM65581:QKM65582 QUI65581:QUI65582 REE65581:REE65582 ROA65581:ROA65582 RXW65581:RXW65582 SHS65581:SHS65582 SRO65581:SRO65582 TBK65581:TBK65582 TLG65581:TLG65582 TVC65581:TVC65582 UEY65581:UEY65582 UOU65581:UOU65582 UYQ65581:UYQ65582 VIM65581:VIM65582 VSI65581:VSI65582 WCE65581:WCE65582 WMA65581:WMA65582 WVW65581:WVW65582 O131117:O131118 JK131117:JK131118 TG131117:TG131118 ADC131117:ADC131118 AMY131117:AMY131118 AWU131117:AWU131118 BGQ131117:BGQ131118 BQM131117:BQM131118 CAI131117:CAI131118 CKE131117:CKE131118 CUA131117:CUA131118 DDW131117:DDW131118 DNS131117:DNS131118 DXO131117:DXO131118 EHK131117:EHK131118 ERG131117:ERG131118 FBC131117:FBC131118 FKY131117:FKY131118 FUU131117:FUU131118 GEQ131117:GEQ131118 GOM131117:GOM131118 GYI131117:GYI131118 HIE131117:HIE131118 HSA131117:HSA131118 IBW131117:IBW131118 ILS131117:ILS131118 IVO131117:IVO131118 JFK131117:JFK131118 JPG131117:JPG131118 JZC131117:JZC131118 KIY131117:KIY131118 KSU131117:KSU131118 LCQ131117:LCQ131118 LMM131117:LMM131118 LWI131117:LWI131118 MGE131117:MGE131118 MQA131117:MQA131118 MZW131117:MZW131118 NJS131117:NJS131118 NTO131117:NTO131118 ODK131117:ODK131118 ONG131117:ONG131118 OXC131117:OXC131118 PGY131117:PGY131118 PQU131117:PQU131118 QAQ131117:QAQ131118 QKM131117:QKM131118 QUI131117:QUI131118 REE131117:REE131118 ROA131117:ROA131118 RXW131117:RXW131118 SHS131117:SHS131118 SRO131117:SRO131118 TBK131117:TBK131118 TLG131117:TLG131118 TVC131117:TVC131118 UEY131117:UEY131118 UOU131117:UOU131118 UYQ131117:UYQ131118 VIM131117:VIM131118 VSI131117:VSI131118 WCE131117:WCE131118 WMA131117:WMA131118 WVW131117:WVW131118 O196653:O196654 JK196653:JK196654 TG196653:TG196654 ADC196653:ADC196654 AMY196653:AMY196654 AWU196653:AWU196654 BGQ196653:BGQ196654 BQM196653:BQM196654 CAI196653:CAI196654 CKE196653:CKE196654 CUA196653:CUA196654 DDW196653:DDW196654 DNS196653:DNS196654 DXO196653:DXO196654 EHK196653:EHK196654 ERG196653:ERG196654 FBC196653:FBC196654 FKY196653:FKY196654 FUU196653:FUU196654 GEQ196653:GEQ196654 GOM196653:GOM196654 GYI196653:GYI196654 HIE196653:HIE196654 HSA196653:HSA196654 IBW196653:IBW196654 ILS196653:ILS196654 IVO196653:IVO196654 JFK196653:JFK196654 JPG196653:JPG196654 JZC196653:JZC196654 KIY196653:KIY196654 KSU196653:KSU196654 LCQ196653:LCQ196654 LMM196653:LMM196654 LWI196653:LWI196654 MGE196653:MGE196654 MQA196653:MQA196654 MZW196653:MZW196654 NJS196653:NJS196654 NTO196653:NTO196654 ODK196653:ODK196654 ONG196653:ONG196654 OXC196653:OXC196654 PGY196653:PGY196654 PQU196653:PQU196654 QAQ196653:QAQ196654 QKM196653:QKM196654 QUI196653:QUI196654 REE196653:REE196654 ROA196653:ROA196654 RXW196653:RXW196654 SHS196653:SHS196654 SRO196653:SRO196654 TBK196653:TBK196654 TLG196653:TLG196654 TVC196653:TVC196654 UEY196653:UEY196654 UOU196653:UOU196654 UYQ196653:UYQ196654 VIM196653:VIM196654 VSI196653:VSI196654 WCE196653:WCE196654 WMA196653:WMA196654 WVW196653:WVW196654 O262189:O262190 JK262189:JK262190 TG262189:TG262190 ADC262189:ADC262190 AMY262189:AMY262190 AWU262189:AWU262190 BGQ262189:BGQ262190 BQM262189:BQM262190 CAI262189:CAI262190 CKE262189:CKE262190 CUA262189:CUA262190 DDW262189:DDW262190 DNS262189:DNS262190 DXO262189:DXO262190 EHK262189:EHK262190 ERG262189:ERG262190 FBC262189:FBC262190 FKY262189:FKY262190 FUU262189:FUU262190 GEQ262189:GEQ262190 GOM262189:GOM262190 GYI262189:GYI262190 HIE262189:HIE262190 HSA262189:HSA262190 IBW262189:IBW262190 ILS262189:ILS262190 IVO262189:IVO262190 JFK262189:JFK262190 JPG262189:JPG262190 JZC262189:JZC262190 KIY262189:KIY262190 KSU262189:KSU262190 LCQ262189:LCQ262190 LMM262189:LMM262190 LWI262189:LWI262190 MGE262189:MGE262190 MQA262189:MQA262190 MZW262189:MZW262190 NJS262189:NJS262190 NTO262189:NTO262190 ODK262189:ODK262190 ONG262189:ONG262190 OXC262189:OXC262190 PGY262189:PGY262190 PQU262189:PQU262190 QAQ262189:QAQ262190 QKM262189:QKM262190 QUI262189:QUI262190 REE262189:REE262190 ROA262189:ROA262190 RXW262189:RXW262190 SHS262189:SHS262190 SRO262189:SRO262190 TBK262189:TBK262190 TLG262189:TLG262190 TVC262189:TVC262190 UEY262189:UEY262190 UOU262189:UOU262190 UYQ262189:UYQ262190 VIM262189:VIM262190 VSI262189:VSI262190 WCE262189:WCE262190 WMA262189:WMA262190 WVW262189:WVW262190 O327725:O327726 JK327725:JK327726 TG327725:TG327726 ADC327725:ADC327726 AMY327725:AMY327726 AWU327725:AWU327726 BGQ327725:BGQ327726 BQM327725:BQM327726 CAI327725:CAI327726 CKE327725:CKE327726 CUA327725:CUA327726 DDW327725:DDW327726 DNS327725:DNS327726 DXO327725:DXO327726 EHK327725:EHK327726 ERG327725:ERG327726 FBC327725:FBC327726 FKY327725:FKY327726 FUU327725:FUU327726 GEQ327725:GEQ327726 GOM327725:GOM327726 GYI327725:GYI327726 HIE327725:HIE327726 HSA327725:HSA327726 IBW327725:IBW327726 ILS327725:ILS327726 IVO327725:IVO327726 JFK327725:JFK327726 JPG327725:JPG327726 JZC327725:JZC327726 KIY327725:KIY327726 KSU327725:KSU327726 LCQ327725:LCQ327726 LMM327725:LMM327726 LWI327725:LWI327726 MGE327725:MGE327726 MQA327725:MQA327726 MZW327725:MZW327726 NJS327725:NJS327726 NTO327725:NTO327726 ODK327725:ODK327726 ONG327725:ONG327726 OXC327725:OXC327726 PGY327725:PGY327726 PQU327725:PQU327726 QAQ327725:QAQ327726 QKM327725:QKM327726 QUI327725:QUI327726 REE327725:REE327726 ROA327725:ROA327726 RXW327725:RXW327726 SHS327725:SHS327726 SRO327725:SRO327726 TBK327725:TBK327726 TLG327725:TLG327726 TVC327725:TVC327726 UEY327725:UEY327726 UOU327725:UOU327726 UYQ327725:UYQ327726 VIM327725:VIM327726 VSI327725:VSI327726 WCE327725:WCE327726 WMA327725:WMA327726 WVW327725:WVW327726 O393261:O393262 JK393261:JK393262 TG393261:TG393262 ADC393261:ADC393262 AMY393261:AMY393262 AWU393261:AWU393262 BGQ393261:BGQ393262 BQM393261:BQM393262 CAI393261:CAI393262 CKE393261:CKE393262 CUA393261:CUA393262 DDW393261:DDW393262 DNS393261:DNS393262 DXO393261:DXO393262 EHK393261:EHK393262 ERG393261:ERG393262 FBC393261:FBC393262 FKY393261:FKY393262 FUU393261:FUU393262 GEQ393261:GEQ393262 GOM393261:GOM393262 GYI393261:GYI393262 HIE393261:HIE393262 HSA393261:HSA393262 IBW393261:IBW393262 ILS393261:ILS393262 IVO393261:IVO393262 JFK393261:JFK393262 JPG393261:JPG393262 JZC393261:JZC393262 KIY393261:KIY393262 KSU393261:KSU393262 LCQ393261:LCQ393262 LMM393261:LMM393262 LWI393261:LWI393262 MGE393261:MGE393262 MQA393261:MQA393262 MZW393261:MZW393262 NJS393261:NJS393262 NTO393261:NTO393262 ODK393261:ODK393262 ONG393261:ONG393262 OXC393261:OXC393262 PGY393261:PGY393262 PQU393261:PQU393262 QAQ393261:QAQ393262 QKM393261:QKM393262 QUI393261:QUI393262 REE393261:REE393262 ROA393261:ROA393262 RXW393261:RXW393262 SHS393261:SHS393262 SRO393261:SRO393262 TBK393261:TBK393262 TLG393261:TLG393262 TVC393261:TVC393262 UEY393261:UEY393262 UOU393261:UOU393262 UYQ393261:UYQ393262 VIM393261:VIM393262 VSI393261:VSI393262 WCE393261:WCE393262 WMA393261:WMA393262 WVW393261:WVW393262 O458797:O458798 JK458797:JK458798 TG458797:TG458798 ADC458797:ADC458798 AMY458797:AMY458798 AWU458797:AWU458798 BGQ458797:BGQ458798 BQM458797:BQM458798 CAI458797:CAI458798 CKE458797:CKE458798 CUA458797:CUA458798 DDW458797:DDW458798 DNS458797:DNS458798 DXO458797:DXO458798 EHK458797:EHK458798 ERG458797:ERG458798 FBC458797:FBC458798 FKY458797:FKY458798 FUU458797:FUU458798 GEQ458797:GEQ458798 GOM458797:GOM458798 GYI458797:GYI458798 HIE458797:HIE458798 HSA458797:HSA458798 IBW458797:IBW458798 ILS458797:ILS458798 IVO458797:IVO458798 JFK458797:JFK458798 JPG458797:JPG458798 JZC458797:JZC458798 KIY458797:KIY458798 KSU458797:KSU458798 LCQ458797:LCQ458798 LMM458797:LMM458798 LWI458797:LWI458798 MGE458797:MGE458798 MQA458797:MQA458798 MZW458797:MZW458798 NJS458797:NJS458798 NTO458797:NTO458798 ODK458797:ODK458798 ONG458797:ONG458798 OXC458797:OXC458798 PGY458797:PGY458798 PQU458797:PQU458798 QAQ458797:QAQ458798 QKM458797:QKM458798 QUI458797:QUI458798 REE458797:REE458798 ROA458797:ROA458798 RXW458797:RXW458798 SHS458797:SHS458798 SRO458797:SRO458798 TBK458797:TBK458798 TLG458797:TLG458798 TVC458797:TVC458798 UEY458797:UEY458798 UOU458797:UOU458798 UYQ458797:UYQ458798 VIM458797:VIM458798 VSI458797:VSI458798 WCE458797:WCE458798 WMA458797:WMA458798 WVW458797:WVW458798 O524333:O524334 JK524333:JK524334 TG524333:TG524334 ADC524333:ADC524334 AMY524333:AMY524334 AWU524333:AWU524334 BGQ524333:BGQ524334 BQM524333:BQM524334 CAI524333:CAI524334 CKE524333:CKE524334 CUA524333:CUA524334 DDW524333:DDW524334 DNS524333:DNS524334 DXO524333:DXO524334 EHK524333:EHK524334 ERG524333:ERG524334 FBC524333:FBC524334 FKY524333:FKY524334 FUU524333:FUU524334 GEQ524333:GEQ524334 GOM524333:GOM524334 GYI524333:GYI524334 HIE524333:HIE524334 HSA524333:HSA524334 IBW524333:IBW524334 ILS524333:ILS524334 IVO524333:IVO524334 JFK524333:JFK524334 JPG524333:JPG524334 JZC524333:JZC524334 KIY524333:KIY524334 KSU524333:KSU524334 LCQ524333:LCQ524334 LMM524333:LMM524334 LWI524333:LWI524334 MGE524333:MGE524334 MQA524333:MQA524334 MZW524333:MZW524334 NJS524333:NJS524334 NTO524333:NTO524334 ODK524333:ODK524334 ONG524333:ONG524334 OXC524333:OXC524334 PGY524333:PGY524334 PQU524333:PQU524334 QAQ524333:QAQ524334 QKM524333:QKM524334 QUI524333:QUI524334 REE524333:REE524334 ROA524333:ROA524334 RXW524333:RXW524334 SHS524333:SHS524334 SRO524333:SRO524334 TBK524333:TBK524334 TLG524333:TLG524334 TVC524333:TVC524334 UEY524333:UEY524334 UOU524333:UOU524334 UYQ524333:UYQ524334 VIM524333:VIM524334 VSI524333:VSI524334 WCE524333:WCE524334 WMA524333:WMA524334 WVW524333:WVW524334 O589869:O589870 JK589869:JK589870 TG589869:TG589870 ADC589869:ADC589870 AMY589869:AMY589870 AWU589869:AWU589870 BGQ589869:BGQ589870 BQM589869:BQM589870 CAI589869:CAI589870 CKE589869:CKE589870 CUA589869:CUA589870 DDW589869:DDW589870 DNS589869:DNS589870 DXO589869:DXO589870 EHK589869:EHK589870 ERG589869:ERG589870 FBC589869:FBC589870 FKY589869:FKY589870 FUU589869:FUU589870 GEQ589869:GEQ589870 GOM589869:GOM589870 GYI589869:GYI589870 HIE589869:HIE589870 HSA589869:HSA589870 IBW589869:IBW589870 ILS589869:ILS589870 IVO589869:IVO589870 JFK589869:JFK589870 JPG589869:JPG589870 JZC589869:JZC589870 KIY589869:KIY589870 KSU589869:KSU589870 LCQ589869:LCQ589870 LMM589869:LMM589870 LWI589869:LWI589870 MGE589869:MGE589870 MQA589869:MQA589870 MZW589869:MZW589870 NJS589869:NJS589870 NTO589869:NTO589870 ODK589869:ODK589870 ONG589869:ONG589870 OXC589869:OXC589870 PGY589869:PGY589870 PQU589869:PQU589870 QAQ589869:QAQ589870 QKM589869:QKM589870 QUI589869:QUI589870 REE589869:REE589870 ROA589869:ROA589870 RXW589869:RXW589870 SHS589869:SHS589870 SRO589869:SRO589870 TBK589869:TBK589870 TLG589869:TLG589870 TVC589869:TVC589870 UEY589869:UEY589870 UOU589869:UOU589870 UYQ589869:UYQ589870 VIM589869:VIM589870 VSI589869:VSI589870 WCE589869:WCE589870 WMA589869:WMA589870 WVW589869:WVW589870 O655405:O655406 JK655405:JK655406 TG655405:TG655406 ADC655405:ADC655406 AMY655405:AMY655406 AWU655405:AWU655406 BGQ655405:BGQ655406 BQM655405:BQM655406 CAI655405:CAI655406 CKE655405:CKE655406 CUA655405:CUA655406 DDW655405:DDW655406 DNS655405:DNS655406 DXO655405:DXO655406 EHK655405:EHK655406 ERG655405:ERG655406 FBC655405:FBC655406 FKY655405:FKY655406 FUU655405:FUU655406 GEQ655405:GEQ655406 GOM655405:GOM655406 GYI655405:GYI655406 HIE655405:HIE655406 HSA655405:HSA655406 IBW655405:IBW655406 ILS655405:ILS655406 IVO655405:IVO655406 JFK655405:JFK655406 JPG655405:JPG655406 JZC655405:JZC655406 KIY655405:KIY655406 KSU655405:KSU655406 LCQ655405:LCQ655406 LMM655405:LMM655406 LWI655405:LWI655406 MGE655405:MGE655406 MQA655405:MQA655406 MZW655405:MZW655406 NJS655405:NJS655406 NTO655405:NTO655406 ODK655405:ODK655406 ONG655405:ONG655406 OXC655405:OXC655406 PGY655405:PGY655406 PQU655405:PQU655406 QAQ655405:QAQ655406 QKM655405:QKM655406 QUI655405:QUI655406 REE655405:REE655406 ROA655405:ROA655406 RXW655405:RXW655406 SHS655405:SHS655406 SRO655405:SRO655406 TBK655405:TBK655406 TLG655405:TLG655406 TVC655405:TVC655406 UEY655405:UEY655406 UOU655405:UOU655406 UYQ655405:UYQ655406 VIM655405:VIM655406 VSI655405:VSI655406 WCE655405:WCE655406 WMA655405:WMA655406 WVW655405:WVW655406 O720941:O720942 JK720941:JK720942 TG720941:TG720942 ADC720941:ADC720942 AMY720941:AMY720942 AWU720941:AWU720942 BGQ720941:BGQ720942 BQM720941:BQM720942 CAI720941:CAI720942 CKE720941:CKE720942 CUA720941:CUA720942 DDW720941:DDW720942 DNS720941:DNS720942 DXO720941:DXO720942 EHK720941:EHK720942 ERG720941:ERG720942 FBC720941:FBC720942 FKY720941:FKY720942 FUU720941:FUU720942 GEQ720941:GEQ720942 GOM720941:GOM720942 GYI720941:GYI720942 HIE720941:HIE720942 HSA720941:HSA720942 IBW720941:IBW720942 ILS720941:ILS720942 IVO720941:IVO720942 JFK720941:JFK720942 JPG720941:JPG720942 JZC720941:JZC720942 KIY720941:KIY720942 KSU720941:KSU720942 LCQ720941:LCQ720942 LMM720941:LMM720942 LWI720941:LWI720942 MGE720941:MGE720942 MQA720941:MQA720942 MZW720941:MZW720942 NJS720941:NJS720942 NTO720941:NTO720942 ODK720941:ODK720942 ONG720941:ONG720942 OXC720941:OXC720942 PGY720941:PGY720942 PQU720941:PQU720942 QAQ720941:QAQ720942 QKM720941:QKM720942 QUI720941:QUI720942 REE720941:REE720942 ROA720941:ROA720942 RXW720941:RXW720942 SHS720941:SHS720942 SRO720941:SRO720942 TBK720941:TBK720942 TLG720941:TLG720942 TVC720941:TVC720942 UEY720941:UEY720942 UOU720941:UOU720942 UYQ720941:UYQ720942 VIM720941:VIM720942 VSI720941:VSI720942 WCE720941:WCE720942 WMA720941:WMA720942 WVW720941:WVW720942 O786477:O786478 JK786477:JK786478 TG786477:TG786478 ADC786477:ADC786478 AMY786477:AMY786478 AWU786477:AWU786478 BGQ786477:BGQ786478 BQM786477:BQM786478 CAI786477:CAI786478 CKE786477:CKE786478 CUA786477:CUA786478 DDW786477:DDW786478 DNS786477:DNS786478 DXO786477:DXO786478 EHK786477:EHK786478 ERG786477:ERG786478 FBC786477:FBC786478 FKY786477:FKY786478 FUU786477:FUU786478 GEQ786477:GEQ786478 GOM786477:GOM786478 GYI786477:GYI786478 HIE786477:HIE786478 HSA786477:HSA786478 IBW786477:IBW786478 ILS786477:ILS786478 IVO786477:IVO786478 JFK786477:JFK786478 JPG786477:JPG786478 JZC786477:JZC786478 KIY786477:KIY786478 KSU786477:KSU786478 LCQ786477:LCQ786478 LMM786477:LMM786478 LWI786477:LWI786478 MGE786477:MGE786478 MQA786477:MQA786478 MZW786477:MZW786478 NJS786477:NJS786478 NTO786477:NTO786478 ODK786477:ODK786478 ONG786477:ONG786478 OXC786477:OXC786478 PGY786477:PGY786478 PQU786477:PQU786478 QAQ786477:QAQ786478 QKM786477:QKM786478 QUI786477:QUI786478 REE786477:REE786478 ROA786477:ROA786478 RXW786477:RXW786478 SHS786477:SHS786478 SRO786477:SRO786478 TBK786477:TBK786478 TLG786477:TLG786478 TVC786477:TVC786478 UEY786477:UEY786478 UOU786477:UOU786478 UYQ786477:UYQ786478 VIM786477:VIM786478 VSI786477:VSI786478 WCE786477:WCE786478 WMA786477:WMA786478 WVW786477:WVW786478 O852013:O852014 JK852013:JK852014 TG852013:TG852014 ADC852013:ADC852014 AMY852013:AMY852014 AWU852013:AWU852014 BGQ852013:BGQ852014 BQM852013:BQM852014 CAI852013:CAI852014 CKE852013:CKE852014 CUA852013:CUA852014 DDW852013:DDW852014 DNS852013:DNS852014 DXO852013:DXO852014 EHK852013:EHK852014 ERG852013:ERG852014 FBC852013:FBC852014 FKY852013:FKY852014 FUU852013:FUU852014 GEQ852013:GEQ852014 GOM852013:GOM852014 GYI852013:GYI852014 HIE852013:HIE852014 HSA852013:HSA852014 IBW852013:IBW852014 ILS852013:ILS852014 IVO852013:IVO852014 JFK852013:JFK852014 JPG852013:JPG852014 JZC852013:JZC852014 KIY852013:KIY852014 KSU852013:KSU852014 LCQ852013:LCQ852014 LMM852013:LMM852014 LWI852013:LWI852014 MGE852013:MGE852014 MQA852013:MQA852014 MZW852013:MZW852014 NJS852013:NJS852014 NTO852013:NTO852014 ODK852013:ODK852014 ONG852013:ONG852014 OXC852013:OXC852014 PGY852013:PGY852014 PQU852013:PQU852014 QAQ852013:QAQ852014 QKM852013:QKM852014 QUI852013:QUI852014 REE852013:REE852014 ROA852013:ROA852014 RXW852013:RXW852014 SHS852013:SHS852014 SRO852013:SRO852014 TBK852013:TBK852014 TLG852013:TLG852014 TVC852013:TVC852014 UEY852013:UEY852014 UOU852013:UOU852014 UYQ852013:UYQ852014 VIM852013:VIM852014 VSI852013:VSI852014 WCE852013:WCE852014 WMA852013:WMA852014 WVW852013:WVW852014 O917549:O917550 JK917549:JK917550 TG917549:TG917550 ADC917549:ADC917550 AMY917549:AMY917550 AWU917549:AWU917550 BGQ917549:BGQ917550 BQM917549:BQM917550 CAI917549:CAI917550 CKE917549:CKE917550 CUA917549:CUA917550 DDW917549:DDW917550 DNS917549:DNS917550 DXO917549:DXO917550 EHK917549:EHK917550 ERG917549:ERG917550 FBC917549:FBC917550 FKY917549:FKY917550 FUU917549:FUU917550 GEQ917549:GEQ917550 GOM917549:GOM917550 GYI917549:GYI917550 HIE917549:HIE917550 HSA917549:HSA917550 IBW917549:IBW917550 ILS917549:ILS917550 IVO917549:IVO917550 JFK917549:JFK917550 JPG917549:JPG917550 JZC917549:JZC917550 KIY917549:KIY917550 KSU917549:KSU917550 LCQ917549:LCQ917550 LMM917549:LMM917550 LWI917549:LWI917550 MGE917549:MGE917550 MQA917549:MQA917550 MZW917549:MZW917550 NJS917549:NJS917550 NTO917549:NTO917550 ODK917549:ODK917550 ONG917549:ONG917550 OXC917549:OXC917550 PGY917549:PGY917550 PQU917549:PQU917550 QAQ917549:QAQ917550 QKM917549:QKM917550 QUI917549:QUI917550 REE917549:REE917550 ROA917549:ROA917550 RXW917549:RXW917550 SHS917549:SHS917550 SRO917549:SRO917550 TBK917549:TBK917550 TLG917549:TLG917550 TVC917549:TVC917550 UEY917549:UEY917550 UOU917549:UOU917550 UYQ917549:UYQ917550 VIM917549:VIM917550 VSI917549:VSI917550 WCE917549:WCE917550 WMA917549:WMA917550 WVW917549:WVW917550 O983085:O983086 JK983085:JK983086 TG983085:TG983086 ADC983085:ADC983086 AMY983085:AMY983086 AWU983085:AWU983086 BGQ983085:BGQ983086 BQM983085:BQM983086 CAI983085:CAI983086 CKE983085:CKE983086 CUA983085:CUA983086 DDW983085:DDW983086 DNS983085:DNS983086 DXO983085:DXO983086 EHK983085:EHK983086 ERG983085:ERG983086 FBC983085:FBC983086 FKY983085:FKY983086 FUU983085:FUU983086 GEQ983085:GEQ983086 GOM983085:GOM983086 GYI983085:GYI983086 HIE983085:HIE983086 HSA983085:HSA983086 IBW983085:IBW983086 ILS983085:ILS983086 IVO983085:IVO983086 JFK983085:JFK983086 JPG983085:JPG983086 JZC983085:JZC983086 KIY983085:KIY983086 KSU983085:KSU983086 LCQ983085:LCQ983086 LMM983085:LMM983086 LWI983085:LWI983086 MGE983085:MGE983086 MQA983085:MQA983086 MZW983085:MZW983086 NJS983085:NJS983086 NTO983085:NTO983086 ODK983085:ODK983086 ONG983085:ONG983086 OXC983085:OXC983086 PGY983085:PGY983086 PQU983085:PQU983086 QAQ983085:QAQ983086 QKM983085:QKM983086 QUI983085:QUI983086 REE983085:REE983086 ROA983085:ROA983086 RXW983085:RXW983086 SHS983085:SHS983086 SRO983085:SRO983086 TBK983085:TBK983086 TLG983085:TLG983086 TVC983085:TVC983086 UEY983085:UEY983086 UOU983085:UOU983086 UYQ983085:UYQ983086 VIM983085:VIM983086 VSI983085:VSI983086 WCE983085:WCE983086 WMA983085:WMA983086 WVW983085:WVW983086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A65586 IW65586 SS65586 ACO65586 AMK65586 AWG65586 BGC65586 BPY65586 BZU65586 CJQ65586 CTM65586 DDI65586 DNE65586 DXA65586 EGW65586 EQS65586 FAO65586 FKK65586 FUG65586 GEC65586 GNY65586 GXU65586 HHQ65586 HRM65586 IBI65586 ILE65586 IVA65586 JEW65586 JOS65586 JYO65586 KIK65586 KSG65586 LCC65586 LLY65586 LVU65586 MFQ65586 MPM65586 MZI65586 NJE65586 NTA65586 OCW65586 OMS65586 OWO65586 PGK65586 PQG65586 QAC65586 QJY65586 QTU65586 RDQ65586 RNM65586 RXI65586 SHE65586 SRA65586 TAW65586 TKS65586 TUO65586 UEK65586 UOG65586 UYC65586 VHY65586 VRU65586 WBQ65586 WLM65586 WVI65586 A131122 IW131122 SS131122 ACO131122 AMK131122 AWG131122 BGC131122 BPY131122 BZU131122 CJQ131122 CTM131122 DDI131122 DNE131122 DXA131122 EGW131122 EQS131122 FAO131122 FKK131122 FUG131122 GEC131122 GNY131122 GXU131122 HHQ131122 HRM131122 IBI131122 ILE131122 IVA131122 JEW131122 JOS131122 JYO131122 KIK131122 KSG131122 LCC131122 LLY131122 LVU131122 MFQ131122 MPM131122 MZI131122 NJE131122 NTA131122 OCW131122 OMS131122 OWO131122 PGK131122 PQG131122 QAC131122 QJY131122 QTU131122 RDQ131122 RNM131122 RXI131122 SHE131122 SRA131122 TAW131122 TKS131122 TUO131122 UEK131122 UOG131122 UYC131122 VHY131122 VRU131122 WBQ131122 WLM131122 WVI131122 A196658 IW196658 SS196658 ACO196658 AMK196658 AWG196658 BGC196658 BPY196658 BZU196658 CJQ196658 CTM196658 DDI196658 DNE196658 DXA196658 EGW196658 EQS196658 FAO196658 FKK196658 FUG196658 GEC196658 GNY196658 GXU196658 HHQ196658 HRM196658 IBI196658 ILE196658 IVA196658 JEW196658 JOS196658 JYO196658 KIK196658 KSG196658 LCC196658 LLY196658 LVU196658 MFQ196658 MPM196658 MZI196658 NJE196658 NTA196658 OCW196658 OMS196658 OWO196658 PGK196658 PQG196658 QAC196658 QJY196658 QTU196658 RDQ196658 RNM196658 RXI196658 SHE196658 SRA196658 TAW196658 TKS196658 TUO196658 UEK196658 UOG196658 UYC196658 VHY196658 VRU196658 WBQ196658 WLM196658 WVI196658 A262194 IW262194 SS262194 ACO262194 AMK262194 AWG262194 BGC262194 BPY262194 BZU262194 CJQ262194 CTM262194 DDI262194 DNE262194 DXA262194 EGW262194 EQS262194 FAO262194 FKK262194 FUG262194 GEC262194 GNY262194 GXU262194 HHQ262194 HRM262194 IBI262194 ILE262194 IVA262194 JEW262194 JOS262194 JYO262194 KIK262194 KSG262194 LCC262194 LLY262194 LVU262194 MFQ262194 MPM262194 MZI262194 NJE262194 NTA262194 OCW262194 OMS262194 OWO262194 PGK262194 PQG262194 QAC262194 QJY262194 QTU262194 RDQ262194 RNM262194 RXI262194 SHE262194 SRA262194 TAW262194 TKS262194 TUO262194 UEK262194 UOG262194 UYC262194 VHY262194 VRU262194 WBQ262194 WLM262194 WVI262194 A327730 IW327730 SS327730 ACO327730 AMK327730 AWG327730 BGC327730 BPY327730 BZU327730 CJQ327730 CTM327730 DDI327730 DNE327730 DXA327730 EGW327730 EQS327730 FAO327730 FKK327730 FUG327730 GEC327730 GNY327730 GXU327730 HHQ327730 HRM327730 IBI327730 ILE327730 IVA327730 JEW327730 JOS327730 JYO327730 KIK327730 KSG327730 LCC327730 LLY327730 LVU327730 MFQ327730 MPM327730 MZI327730 NJE327730 NTA327730 OCW327730 OMS327730 OWO327730 PGK327730 PQG327730 QAC327730 QJY327730 QTU327730 RDQ327730 RNM327730 RXI327730 SHE327730 SRA327730 TAW327730 TKS327730 TUO327730 UEK327730 UOG327730 UYC327730 VHY327730 VRU327730 WBQ327730 WLM327730 WVI327730 A393266 IW393266 SS393266 ACO393266 AMK393266 AWG393266 BGC393266 BPY393266 BZU393266 CJQ393266 CTM393266 DDI393266 DNE393266 DXA393266 EGW393266 EQS393266 FAO393266 FKK393266 FUG393266 GEC393266 GNY393266 GXU393266 HHQ393266 HRM393266 IBI393266 ILE393266 IVA393266 JEW393266 JOS393266 JYO393266 KIK393266 KSG393266 LCC393266 LLY393266 LVU393266 MFQ393266 MPM393266 MZI393266 NJE393266 NTA393266 OCW393266 OMS393266 OWO393266 PGK393266 PQG393266 QAC393266 QJY393266 QTU393266 RDQ393266 RNM393266 RXI393266 SHE393266 SRA393266 TAW393266 TKS393266 TUO393266 UEK393266 UOG393266 UYC393266 VHY393266 VRU393266 WBQ393266 WLM393266 WVI393266 A458802 IW458802 SS458802 ACO458802 AMK458802 AWG458802 BGC458802 BPY458802 BZU458802 CJQ458802 CTM458802 DDI458802 DNE458802 DXA458802 EGW458802 EQS458802 FAO458802 FKK458802 FUG458802 GEC458802 GNY458802 GXU458802 HHQ458802 HRM458802 IBI458802 ILE458802 IVA458802 JEW458802 JOS458802 JYO458802 KIK458802 KSG458802 LCC458802 LLY458802 LVU458802 MFQ458802 MPM458802 MZI458802 NJE458802 NTA458802 OCW458802 OMS458802 OWO458802 PGK458802 PQG458802 QAC458802 QJY458802 QTU458802 RDQ458802 RNM458802 RXI458802 SHE458802 SRA458802 TAW458802 TKS458802 TUO458802 UEK458802 UOG458802 UYC458802 VHY458802 VRU458802 WBQ458802 WLM458802 WVI458802 A524338 IW524338 SS524338 ACO524338 AMK524338 AWG524338 BGC524338 BPY524338 BZU524338 CJQ524338 CTM524338 DDI524338 DNE524338 DXA524338 EGW524338 EQS524338 FAO524338 FKK524338 FUG524338 GEC524338 GNY524338 GXU524338 HHQ524338 HRM524338 IBI524338 ILE524338 IVA524338 JEW524338 JOS524338 JYO524338 KIK524338 KSG524338 LCC524338 LLY524338 LVU524338 MFQ524338 MPM524338 MZI524338 NJE524338 NTA524338 OCW524338 OMS524338 OWO524338 PGK524338 PQG524338 QAC524338 QJY524338 QTU524338 RDQ524338 RNM524338 RXI524338 SHE524338 SRA524338 TAW524338 TKS524338 TUO524338 UEK524338 UOG524338 UYC524338 VHY524338 VRU524338 WBQ524338 WLM524338 WVI524338 A589874 IW589874 SS589874 ACO589874 AMK589874 AWG589874 BGC589874 BPY589874 BZU589874 CJQ589874 CTM589874 DDI589874 DNE589874 DXA589874 EGW589874 EQS589874 FAO589874 FKK589874 FUG589874 GEC589874 GNY589874 GXU589874 HHQ589874 HRM589874 IBI589874 ILE589874 IVA589874 JEW589874 JOS589874 JYO589874 KIK589874 KSG589874 LCC589874 LLY589874 LVU589874 MFQ589874 MPM589874 MZI589874 NJE589874 NTA589874 OCW589874 OMS589874 OWO589874 PGK589874 PQG589874 QAC589874 QJY589874 QTU589874 RDQ589874 RNM589874 RXI589874 SHE589874 SRA589874 TAW589874 TKS589874 TUO589874 UEK589874 UOG589874 UYC589874 VHY589874 VRU589874 WBQ589874 WLM589874 WVI589874 A655410 IW655410 SS655410 ACO655410 AMK655410 AWG655410 BGC655410 BPY655410 BZU655410 CJQ655410 CTM655410 DDI655410 DNE655410 DXA655410 EGW655410 EQS655410 FAO655410 FKK655410 FUG655410 GEC655410 GNY655410 GXU655410 HHQ655410 HRM655410 IBI655410 ILE655410 IVA655410 JEW655410 JOS655410 JYO655410 KIK655410 KSG655410 LCC655410 LLY655410 LVU655410 MFQ655410 MPM655410 MZI655410 NJE655410 NTA655410 OCW655410 OMS655410 OWO655410 PGK655410 PQG655410 QAC655410 QJY655410 QTU655410 RDQ655410 RNM655410 RXI655410 SHE655410 SRA655410 TAW655410 TKS655410 TUO655410 UEK655410 UOG655410 UYC655410 VHY655410 VRU655410 WBQ655410 WLM655410 WVI655410 A720946 IW720946 SS720946 ACO720946 AMK720946 AWG720946 BGC720946 BPY720946 BZU720946 CJQ720946 CTM720946 DDI720946 DNE720946 DXA720946 EGW720946 EQS720946 FAO720946 FKK720946 FUG720946 GEC720946 GNY720946 GXU720946 HHQ720946 HRM720946 IBI720946 ILE720946 IVA720946 JEW720946 JOS720946 JYO720946 KIK720946 KSG720946 LCC720946 LLY720946 LVU720946 MFQ720946 MPM720946 MZI720946 NJE720946 NTA720946 OCW720946 OMS720946 OWO720946 PGK720946 PQG720946 QAC720946 QJY720946 QTU720946 RDQ720946 RNM720946 RXI720946 SHE720946 SRA720946 TAW720946 TKS720946 TUO720946 UEK720946 UOG720946 UYC720946 VHY720946 VRU720946 WBQ720946 WLM720946 WVI720946 A786482 IW786482 SS786482 ACO786482 AMK786482 AWG786482 BGC786482 BPY786482 BZU786482 CJQ786482 CTM786482 DDI786482 DNE786482 DXA786482 EGW786482 EQS786482 FAO786482 FKK786482 FUG786482 GEC786482 GNY786482 GXU786482 HHQ786482 HRM786482 IBI786482 ILE786482 IVA786482 JEW786482 JOS786482 JYO786482 KIK786482 KSG786482 LCC786482 LLY786482 LVU786482 MFQ786482 MPM786482 MZI786482 NJE786482 NTA786482 OCW786482 OMS786482 OWO786482 PGK786482 PQG786482 QAC786482 QJY786482 QTU786482 RDQ786482 RNM786482 RXI786482 SHE786482 SRA786482 TAW786482 TKS786482 TUO786482 UEK786482 UOG786482 UYC786482 VHY786482 VRU786482 WBQ786482 WLM786482 WVI786482 A852018 IW852018 SS852018 ACO852018 AMK852018 AWG852018 BGC852018 BPY852018 BZU852018 CJQ852018 CTM852018 DDI852018 DNE852018 DXA852018 EGW852018 EQS852018 FAO852018 FKK852018 FUG852018 GEC852018 GNY852018 GXU852018 HHQ852018 HRM852018 IBI852018 ILE852018 IVA852018 JEW852018 JOS852018 JYO852018 KIK852018 KSG852018 LCC852018 LLY852018 LVU852018 MFQ852018 MPM852018 MZI852018 NJE852018 NTA852018 OCW852018 OMS852018 OWO852018 PGK852018 PQG852018 QAC852018 QJY852018 QTU852018 RDQ852018 RNM852018 RXI852018 SHE852018 SRA852018 TAW852018 TKS852018 TUO852018 UEK852018 UOG852018 UYC852018 VHY852018 VRU852018 WBQ852018 WLM852018 WVI852018 A917554 IW917554 SS917554 ACO917554 AMK917554 AWG917554 BGC917554 BPY917554 BZU917554 CJQ917554 CTM917554 DDI917554 DNE917554 DXA917554 EGW917554 EQS917554 FAO917554 FKK917554 FUG917554 GEC917554 GNY917554 GXU917554 HHQ917554 HRM917554 IBI917554 ILE917554 IVA917554 JEW917554 JOS917554 JYO917554 KIK917554 KSG917554 LCC917554 LLY917554 LVU917554 MFQ917554 MPM917554 MZI917554 NJE917554 NTA917554 OCW917554 OMS917554 OWO917554 PGK917554 PQG917554 QAC917554 QJY917554 QTU917554 RDQ917554 RNM917554 RXI917554 SHE917554 SRA917554 TAW917554 TKS917554 TUO917554 UEK917554 UOG917554 UYC917554 VHY917554 VRU917554 WBQ917554 WLM917554 WVI917554 A983090 IW983090 SS983090 ACO983090 AMK983090 AWG983090 BGC983090 BPY983090 BZU983090 CJQ983090 CTM983090 DDI983090 DNE983090 DXA983090 EGW983090 EQS983090 FAO983090 FKK983090 FUG983090 GEC983090 GNY983090 GXU983090 HHQ983090 HRM983090 IBI983090 ILE983090 IVA983090 JEW983090 JOS983090 JYO983090 KIK983090 KSG983090 LCC983090 LLY983090 LVU983090 MFQ983090 MPM983090 MZI983090 NJE983090 NTA983090 OCW983090 OMS983090 OWO983090 PGK983090 PQG983090 QAC983090 QJY983090 QTU983090 RDQ983090 RNM983090 RXI983090 SHE983090 SRA983090 TAW983090 TKS983090 TUO983090 UEK983090 UOG983090 UYC983090 VHY983090 VRU983090 WBQ983090 WLM983090 WVI983090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O65589 JK65589 TG65589 ADC65589 AMY65589 AWU65589 BGQ65589 BQM65589 CAI65589 CKE65589 CUA65589 DDW65589 DNS65589 DXO65589 EHK65589 ERG65589 FBC65589 FKY65589 FUU65589 GEQ65589 GOM65589 GYI65589 HIE65589 HSA65589 IBW65589 ILS65589 IVO65589 JFK65589 JPG65589 JZC65589 KIY65589 KSU65589 LCQ65589 LMM65589 LWI65589 MGE65589 MQA65589 MZW65589 NJS65589 NTO65589 ODK65589 ONG65589 OXC65589 PGY65589 PQU65589 QAQ65589 QKM65589 QUI65589 REE65589 ROA65589 RXW65589 SHS65589 SRO65589 TBK65589 TLG65589 TVC65589 UEY65589 UOU65589 UYQ65589 VIM65589 VSI65589 WCE65589 WMA65589 WVW65589 O131125 JK131125 TG131125 ADC131125 AMY131125 AWU131125 BGQ131125 BQM131125 CAI131125 CKE131125 CUA131125 DDW131125 DNS131125 DXO131125 EHK131125 ERG131125 FBC131125 FKY131125 FUU131125 GEQ131125 GOM131125 GYI131125 HIE131125 HSA131125 IBW131125 ILS131125 IVO131125 JFK131125 JPG131125 JZC131125 KIY131125 KSU131125 LCQ131125 LMM131125 LWI131125 MGE131125 MQA131125 MZW131125 NJS131125 NTO131125 ODK131125 ONG131125 OXC131125 PGY131125 PQU131125 QAQ131125 QKM131125 QUI131125 REE131125 ROA131125 RXW131125 SHS131125 SRO131125 TBK131125 TLG131125 TVC131125 UEY131125 UOU131125 UYQ131125 VIM131125 VSI131125 WCE131125 WMA131125 WVW131125 O196661 JK196661 TG196661 ADC196661 AMY196661 AWU196661 BGQ196661 BQM196661 CAI196661 CKE196661 CUA196661 DDW196661 DNS196661 DXO196661 EHK196661 ERG196661 FBC196661 FKY196661 FUU196661 GEQ196661 GOM196661 GYI196661 HIE196661 HSA196661 IBW196661 ILS196661 IVO196661 JFK196661 JPG196661 JZC196661 KIY196661 KSU196661 LCQ196661 LMM196661 LWI196661 MGE196661 MQA196661 MZW196661 NJS196661 NTO196661 ODK196661 ONG196661 OXC196661 PGY196661 PQU196661 QAQ196661 QKM196661 QUI196661 REE196661 ROA196661 RXW196661 SHS196661 SRO196661 TBK196661 TLG196661 TVC196661 UEY196661 UOU196661 UYQ196661 VIM196661 VSI196661 WCE196661 WMA196661 WVW196661 O262197 JK262197 TG262197 ADC262197 AMY262197 AWU262197 BGQ262197 BQM262197 CAI262197 CKE262197 CUA262197 DDW262197 DNS262197 DXO262197 EHK262197 ERG262197 FBC262197 FKY262197 FUU262197 GEQ262197 GOM262197 GYI262197 HIE262197 HSA262197 IBW262197 ILS262197 IVO262197 JFK262197 JPG262197 JZC262197 KIY262197 KSU262197 LCQ262197 LMM262197 LWI262197 MGE262197 MQA262197 MZW262197 NJS262197 NTO262197 ODK262197 ONG262197 OXC262197 PGY262197 PQU262197 QAQ262197 QKM262197 QUI262197 REE262197 ROA262197 RXW262197 SHS262197 SRO262197 TBK262197 TLG262197 TVC262197 UEY262197 UOU262197 UYQ262197 VIM262197 VSI262197 WCE262197 WMA262197 WVW262197 O327733 JK327733 TG327733 ADC327733 AMY327733 AWU327733 BGQ327733 BQM327733 CAI327733 CKE327733 CUA327733 DDW327733 DNS327733 DXO327733 EHK327733 ERG327733 FBC327733 FKY327733 FUU327733 GEQ327733 GOM327733 GYI327733 HIE327733 HSA327733 IBW327733 ILS327733 IVO327733 JFK327733 JPG327733 JZC327733 KIY327733 KSU327733 LCQ327733 LMM327733 LWI327733 MGE327733 MQA327733 MZW327733 NJS327733 NTO327733 ODK327733 ONG327733 OXC327733 PGY327733 PQU327733 QAQ327733 QKM327733 QUI327733 REE327733 ROA327733 RXW327733 SHS327733 SRO327733 TBK327733 TLG327733 TVC327733 UEY327733 UOU327733 UYQ327733 VIM327733 VSI327733 WCE327733 WMA327733 WVW327733 O393269 JK393269 TG393269 ADC393269 AMY393269 AWU393269 BGQ393269 BQM393269 CAI393269 CKE393269 CUA393269 DDW393269 DNS393269 DXO393269 EHK393269 ERG393269 FBC393269 FKY393269 FUU393269 GEQ393269 GOM393269 GYI393269 HIE393269 HSA393269 IBW393269 ILS393269 IVO393269 JFK393269 JPG393269 JZC393269 KIY393269 KSU393269 LCQ393269 LMM393269 LWI393269 MGE393269 MQA393269 MZW393269 NJS393269 NTO393269 ODK393269 ONG393269 OXC393269 PGY393269 PQU393269 QAQ393269 QKM393269 QUI393269 REE393269 ROA393269 RXW393269 SHS393269 SRO393269 TBK393269 TLG393269 TVC393269 UEY393269 UOU393269 UYQ393269 VIM393269 VSI393269 WCE393269 WMA393269 WVW393269 O458805 JK458805 TG458805 ADC458805 AMY458805 AWU458805 BGQ458805 BQM458805 CAI458805 CKE458805 CUA458805 DDW458805 DNS458805 DXO458805 EHK458805 ERG458805 FBC458805 FKY458805 FUU458805 GEQ458805 GOM458805 GYI458805 HIE458805 HSA458805 IBW458805 ILS458805 IVO458805 JFK458805 JPG458805 JZC458805 KIY458805 KSU458805 LCQ458805 LMM458805 LWI458805 MGE458805 MQA458805 MZW458805 NJS458805 NTO458805 ODK458805 ONG458805 OXC458805 PGY458805 PQU458805 QAQ458805 QKM458805 QUI458805 REE458805 ROA458805 RXW458805 SHS458805 SRO458805 TBK458805 TLG458805 TVC458805 UEY458805 UOU458805 UYQ458805 VIM458805 VSI458805 WCE458805 WMA458805 WVW458805 O524341 JK524341 TG524341 ADC524341 AMY524341 AWU524341 BGQ524341 BQM524341 CAI524341 CKE524341 CUA524341 DDW524341 DNS524341 DXO524341 EHK524341 ERG524341 FBC524341 FKY524341 FUU524341 GEQ524341 GOM524341 GYI524341 HIE524341 HSA524341 IBW524341 ILS524341 IVO524341 JFK524341 JPG524341 JZC524341 KIY524341 KSU524341 LCQ524341 LMM524341 LWI524341 MGE524341 MQA524341 MZW524341 NJS524341 NTO524341 ODK524341 ONG524341 OXC524341 PGY524341 PQU524341 QAQ524341 QKM524341 QUI524341 REE524341 ROA524341 RXW524341 SHS524341 SRO524341 TBK524341 TLG524341 TVC524341 UEY524341 UOU524341 UYQ524341 VIM524341 VSI524341 WCE524341 WMA524341 WVW524341 O589877 JK589877 TG589877 ADC589877 AMY589877 AWU589877 BGQ589877 BQM589877 CAI589877 CKE589877 CUA589877 DDW589877 DNS589877 DXO589877 EHK589877 ERG589877 FBC589877 FKY589877 FUU589877 GEQ589877 GOM589877 GYI589877 HIE589877 HSA589877 IBW589877 ILS589877 IVO589877 JFK589877 JPG589877 JZC589877 KIY589877 KSU589877 LCQ589877 LMM589877 LWI589877 MGE589877 MQA589877 MZW589877 NJS589877 NTO589877 ODK589877 ONG589877 OXC589877 PGY589877 PQU589877 QAQ589877 QKM589877 QUI589877 REE589877 ROA589877 RXW589877 SHS589877 SRO589877 TBK589877 TLG589877 TVC589877 UEY589877 UOU589877 UYQ589877 VIM589877 VSI589877 WCE589877 WMA589877 WVW589877 O655413 JK655413 TG655413 ADC655413 AMY655413 AWU655413 BGQ655413 BQM655413 CAI655413 CKE655413 CUA655413 DDW655413 DNS655413 DXO655413 EHK655413 ERG655413 FBC655413 FKY655413 FUU655413 GEQ655413 GOM655413 GYI655413 HIE655413 HSA655413 IBW655413 ILS655413 IVO655413 JFK655413 JPG655413 JZC655413 KIY655413 KSU655413 LCQ655413 LMM655413 LWI655413 MGE655413 MQA655413 MZW655413 NJS655413 NTO655413 ODK655413 ONG655413 OXC655413 PGY655413 PQU655413 QAQ655413 QKM655413 QUI655413 REE655413 ROA655413 RXW655413 SHS655413 SRO655413 TBK655413 TLG655413 TVC655413 UEY655413 UOU655413 UYQ655413 VIM655413 VSI655413 WCE655413 WMA655413 WVW655413 O720949 JK720949 TG720949 ADC720949 AMY720949 AWU720949 BGQ720949 BQM720949 CAI720949 CKE720949 CUA720949 DDW720949 DNS720949 DXO720949 EHK720949 ERG720949 FBC720949 FKY720949 FUU720949 GEQ720949 GOM720949 GYI720949 HIE720949 HSA720949 IBW720949 ILS720949 IVO720949 JFK720949 JPG720949 JZC720949 KIY720949 KSU720949 LCQ720949 LMM720949 LWI720949 MGE720949 MQA720949 MZW720949 NJS720949 NTO720949 ODK720949 ONG720949 OXC720949 PGY720949 PQU720949 QAQ720949 QKM720949 QUI720949 REE720949 ROA720949 RXW720949 SHS720949 SRO720949 TBK720949 TLG720949 TVC720949 UEY720949 UOU720949 UYQ720949 VIM720949 VSI720949 WCE720949 WMA720949 WVW720949 O786485 JK786485 TG786485 ADC786485 AMY786485 AWU786485 BGQ786485 BQM786485 CAI786485 CKE786485 CUA786485 DDW786485 DNS786485 DXO786485 EHK786485 ERG786485 FBC786485 FKY786485 FUU786485 GEQ786485 GOM786485 GYI786485 HIE786485 HSA786485 IBW786485 ILS786485 IVO786485 JFK786485 JPG786485 JZC786485 KIY786485 KSU786485 LCQ786485 LMM786485 LWI786485 MGE786485 MQA786485 MZW786485 NJS786485 NTO786485 ODK786485 ONG786485 OXC786485 PGY786485 PQU786485 QAQ786485 QKM786485 QUI786485 REE786485 ROA786485 RXW786485 SHS786485 SRO786485 TBK786485 TLG786485 TVC786485 UEY786485 UOU786485 UYQ786485 VIM786485 VSI786485 WCE786485 WMA786485 WVW786485 O852021 JK852021 TG852021 ADC852021 AMY852021 AWU852021 BGQ852021 BQM852021 CAI852021 CKE852021 CUA852021 DDW852021 DNS852021 DXO852021 EHK852021 ERG852021 FBC852021 FKY852021 FUU852021 GEQ852021 GOM852021 GYI852021 HIE852021 HSA852021 IBW852021 ILS852021 IVO852021 JFK852021 JPG852021 JZC852021 KIY852021 KSU852021 LCQ852021 LMM852021 LWI852021 MGE852021 MQA852021 MZW852021 NJS852021 NTO852021 ODK852021 ONG852021 OXC852021 PGY852021 PQU852021 QAQ852021 QKM852021 QUI852021 REE852021 ROA852021 RXW852021 SHS852021 SRO852021 TBK852021 TLG852021 TVC852021 UEY852021 UOU852021 UYQ852021 VIM852021 VSI852021 WCE852021 WMA852021 WVW852021 O917557 JK917557 TG917557 ADC917557 AMY917557 AWU917557 BGQ917557 BQM917557 CAI917557 CKE917557 CUA917557 DDW917557 DNS917557 DXO917557 EHK917557 ERG917557 FBC917557 FKY917557 FUU917557 GEQ917557 GOM917557 GYI917557 HIE917557 HSA917557 IBW917557 ILS917557 IVO917557 JFK917557 JPG917557 JZC917557 KIY917557 KSU917557 LCQ917557 LMM917557 LWI917557 MGE917557 MQA917557 MZW917557 NJS917557 NTO917557 ODK917557 ONG917557 OXC917557 PGY917557 PQU917557 QAQ917557 QKM917557 QUI917557 REE917557 ROA917557 RXW917557 SHS917557 SRO917557 TBK917557 TLG917557 TVC917557 UEY917557 UOU917557 UYQ917557 VIM917557 VSI917557 WCE917557 WMA917557 WVW917557 O983093 JK983093 TG983093 ADC983093 AMY983093 AWU983093 BGQ983093 BQM983093 CAI983093 CKE983093 CUA983093 DDW983093 DNS983093 DXO983093 EHK983093 ERG983093 FBC983093 FKY983093 FUU983093 GEQ983093 GOM983093 GYI983093 HIE983093 HSA983093 IBW983093 ILS983093 IVO983093 JFK983093 JPG983093 JZC983093 KIY983093 KSU983093 LCQ983093 LMM983093 LWI983093 MGE983093 MQA983093 MZW983093 NJS983093 NTO983093 ODK983093 ONG983093 OXC983093 PGY983093 PQU983093 QAQ983093 QKM983093 QUI983093 REE983093 ROA983093 RXW983093 SHS983093 SRO983093 TBK983093 TLG983093 TVC983093 UEY983093 UOU983093 UYQ983093 VIM983093 VSI983093 WCE983093 WMA983093 WVW983093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R65589 JN65589 TJ65589 ADF65589 ANB65589 AWX65589 BGT65589 BQP65589 CAL65589 CKH65589 CUD65589 DDZ65589 DNV65589 DXR65589 EHN65589 ERJ65589 FBF65589 FLB65589 FUX65589 GET65589 GOP65589 GYL65589 HIH65589 HSD65589 IBZ65589 ILV65589 IVR65589 JFN65589 JPJ65589 JZF65589 KJB65589 KSX65589 LCT65589 LMP65589 LWL65589 MGH65589 MQD65589 MZZ65589 NJV65589 NTR65589 ODN65589 ONJ65589 OXF65589 PHB65589 PQX65589 QAT65589 QKP65589 QUL65589 REH65589 ROD65589 RXZ65589 SHV65589 SRR65589 TBN65589 TLJ65589 TVF65589 UFB65589 UOX65589 UYT65589 VIP65589 VSL65589 WCH65589 WMD65589 WVZ65589 R131125 JN131125 TJ131125 ADF131125 ANB131125 AWX131125 BGT131125 BQP131125 CAL131125 CKH131125 CUD131125 DDZ131125 DNV131125 DXR131125 EHN131125 ERJ131125 FBF131125 FLB131125 FUX131125 GET131125 GOP131125 GYL131125 HIH131125 HSD131125 IBZ131125 ILV131125 IVR131125 JFN131125 JPJ131125 JZF131125 KJB131125 KSX131125 LCT131125 LMP131125 LWL131125 MGH131125 MQD131125 MZZ131125 NJV131125 NTR131125 ODN131125 ONJ131125 OXF131125 PHB131125 PQX131125 QAT131125 QKP131125 QUL131125 REH131125 ROD131125 RXZ131125 SHV131125 SRR131125 TBN131125 TLJ131125 TVF131125 UFB131125 UOX131125 UYT131125 VIP131125 VSL131125 WCH131125 WMD131125 WVZ131125 R196661 JN196661 TJ196661 ADF196661 ANB196661 AWX196661 BGT196661 BQP196661 CAL196661 CKH196661 CUD196661 DDZ196661 DNV196661 DXR196661 EHN196661 ERJ196661 FBF196661 FLB196661 FUX196661 GET196661 GOP196661 GYL196661 HIH196661 HSD196661 IBZ196661 ILV196661 IVR196661 JFN196661 JPJ196661 JZF196661 KJB196661 KSX196661 LCT196661 LMP196661 LWL196661 MGH196661 MQD196661 MZZ196661 NJV196661 NTR196661 ODN196661 ONJ196661 OXF196661 PHB196661 PQX196661 QAT196661 QKP196661 QUL196661 REH196661 ROD196661 RXZ196661 SHV196661 SRR196661 TBN196661 TLJ196661 TVF196661 UFB196661 UOX196661 UYT196661 VIP196661 VSL196661 WCH196661 WMD196661 WVZ196661 R262197 JN262197 TJ262197 ADF262197 ANB262197 AWX262197 BGT262197 BQP262197 CAL262197 CKH262197 CUD262197 DDZ262197 DNV262197 DXR262197 EHN262197 ERJ262197 FBF262197 FLB262197 FUX262197 GET262197 GOP262197 GYL262197 HIH262197 HSD262197 IBZ262197 ILV262197 IVR262197 JFN262197 JPJ262197 JZF262197 KJB262197 KSX262197 LCT262197 LMP262197 LWL262197 MGH262197 MQD262197 MZZ262197 NJV262197 NTR262197 ODN262197 ONJ262197 OXF262197 PHB262197 PQX262197 QAT262197 QKP262197 QUL262197 REH262197 ROD262197 RXZ262197 SHV262197 SRR262197 TBN262197 TLJ262197 TVF262197 UFB262197 UOX262197 UYT262197 VIP262197 VSL262197 WCH262197 WMD262197 WVZ262197 R327733 JN327733 TJ327733 ADF327733 ANB327733 AWX327733 BGT327733 BQP327733 CAL327733 CKH327733 CUD327733 DDZ327733 DNV327733 DXR327733 EHN327733 ERJ327733 FBF327733 FLB327733 FUX327733 GET327733 GOP327733 GYL327733 HIH327733 HSD327733 IBZ327733 ILV327733 IVR327733 JFN327733 JPJ327733 JZF327733 KJB327733 KSX327733 LCT327733 LMP327733 LWL327733 MGH327733 MQD327733 MZZ327733 NJV327733 NTR327733 ODN327733 ONJ327733 OXF327733 PHB327733 PQX327733 QAT327733 QKP327733 QUL327733 REH327733 ROD327733 RXZ327733 SHV327733 SRR327733 TBN327733 TLJ327733 TVF327733 UFB327733 UOX327733 UYT327733 VIP327733 VSL327733 WCH327733 WMD327733 WVZ327733 R393269 JN393269 TJ393269 ADF393269 ANB393269 AWX393269 BGT393269 BQP393269 CAL393269 CKH393269 CUD393269 DDZ393269 DNV393269 DXR393269 EHN393269 ERJ393269 FBF393269 FLB393269 FUX393269 GET393269 GOP393269 GYL393269 HIH393269 HSD393269 IBZ393269 ILV393269 IVR393269 JFN393269 JPJ393269 JZF393269 KJB393269 KSX393269 LCT393269 LMP393269 LWL393269 MGH393269 MQD393269 MZZ393269 NJV393269 NTR393269 ODN393269 ONJ393269 OXF393269 PHB393269 PQX393269 QAT393269 QKP393269 QUL393269 REH393269 ROD393269 RXZ393269 SHV393269 SRR393269 TBN393269 TLJ393269 TVF393269 UFB393269 UOX393269 UYT393269 VIP393269 VSL393269 WCH393269 WMD393269 WVZ393269 R458805 JN458805 TJ458805 ADF458805 ANB458805 AWX458805 BGT458805 BQP458805 CAL458805 CKH458805 CUD458805 DDZ458805 DNV458805 DXR458805 EHN458805 ERJ458805 FBF458805 FLB458805 FUX458805 GET458805 GOP458805 GYL458805 HIH458805 HSD458805 IBZ458805 ILV458805 IVR458805 JFN458805 JPJ458805 JZF458805 KJB458805 KSX458805 LCT458805 LMP458805 LWL458805 MGH458805 MQD458805 MZZ458805 NJV458805 NTR458805 ODN458805 ONJ458805 OXF458805 PHB458805 PQX458805 QAT458805 QKP458805 QUL458805 REH458805 ROD458805 RXZ458805 SHV458805 SRR458805 TBN458805 TLJ458805 TVF458805 UFB458805 UOX458805 UYT458805 VIP458805 VSL458805 WCH458805 WMD458805 WVZ458805 R524341 JN524341 TJ524341 ADF524341 ANB524341 AWX524341 BGT524341 BQP524341 CAL524341 CKH524341 CUD524341 DDZ524341 DNV524341 DXR524341 EHN524341 ERJ524341 FBF524341 FLB524341 FUX524341 GET524341 GOP524341 GYL524341 HIH524341 HSD524341 IBZ524341 ILV524341 IVR524341 JFN524341 JPJ524341 JZF524341 KJB524341 KSX524341 LCT524341 LMP524341 LWL524341 MGH524341 MQD524341 MZZ524341 NJV524341 NTR524341 ODN524341 ONJ524341 OXF524341 PHB524341 PQX524341 QAT524341 QKP524341 QUL524341 REH524341 ROD524341 RXZ524341 SHV524341 SRR524341 TBN524341 TLJ524341 TVF524341 UFB524341 UOX524341 UYT524341 VIP524341 VSL524341 WCH524341 WMD524341 WVZ524341 R589877 JN589877 TJ589877 ADF589877 ANB589877 AWX589877 BGT589877 BQP589877 CAL589877 CKH589877 CUD589877 DDZ589877 DNV589877 DXR589877 EHN589877 ERJ589877 FBF589877 FLB589877 FUX589877 GET589877 GOP589877 GYL589877 HIH589877 HSD589877 IBZ589877 ILV589877 IVR589877 JFN589877 JPJ589877 JZF589877 KJB589877 KSX589877 LCT589877 LMP589877 LWL589877 MGH589877 MQD589877 MZZ589877 NJV589877 NTR589877 ODN589877 ONJ589877 OXF589877 PHB589877 PQX589877 QAT589877 QKP589877 QUL589877 REH589877 ROD589877 RXZ589877 SHV589877 SRR589877 TBN589877 TLJ589877 TVF589877 UFB589877 UOX589877 UYT589877 VIP589877 VSL589877 WCH589877 WMD589877 WVZ589877 R655413 JN655413 TJ655413 ADF655413 ANB655413 AWX655413 BGT655413 BQP655413 CAL655413 CKH655413 CUD655413 DDZ655413 DNV655413 DXR655413 EHN655413 ERJ655413 FBF655413 FLB655413 FUX655413 GET655413 GOP655413 GYL655413 HIH655413 HSD655413 IBZ655413 ILV655413 IVR655413 JFN655413 JPJ655413 JZF655413 KJB655413 KSX655413 LCT655413 LMP655413 LWL655413 MGH655413 MQD655413 MZZ655413 NJV655413 NTR655413 ODN655413 ONJ655413 OXF655413 PHB655413 PQX655413 QAT655413 QKP655413 QUL655413 REH655413 ROD655413 RXZ655413 SHV655413 SRR655413 TBN655413 TLJ655413 TVF655413 UFB655413 UOX655413 UYT655413 VIP655413 VSL655413 WCH655413 WMD655413 WVZ655413 R720949 JN720949 TJ720949 ADF720949 ANB720949 AWX720949 BGT720949 BQP720949 CAL720949 CKH720949 CUD720949 DDZ720949 DNV720949 DXR720949 EHN720949 ERJ720949 FBF720949 FLB720949 FUX720949 GET720949 GOP720949 GYL720949 HIH720949 HSD720949 IBZ720949 ILV720949 IVR720949 JFN720949 JPJ720949 JZF720949 KJB720949 KSX720949 LCT720949 LMP720949 LWL720949 MGH720949 MQD720949 MZZ720949 NJV720949 NTR720949 ODN720949 ONJ720949 OXF720949 PHB720949 PQX720949 QAT720949 QKP720949 QUL720949 REH720949 ROD720949 RXZ720949 SHV720949 SRR720949 TBN720949 TLJ720949 TVF720949 UFB720949 UOX720949 UYT720949 VIP720949 VSL720949 WCH720949 WMD720949 WVZ720949 R786485 JN786485 TJ786485 ADF786485 ANB786485 AWX786485 BGT786485 BQP786485 CAL786485 CKH786485 CUD786485 DDZ786485 DNV786485 DXR786485 EHN786485 ERJ786485 FBF786485 FLB786485 FUX786485 GET786485 GOP786485 GYL786485 HIH786485 HSD786485 IBZ786485 ILV786485 IVR786485 JFN786485 JPJ786485 JZF786485 KJB786485 KSX786485 LCT786485 LMP786485 LWL786485 MGH786485 MQD786485 MZZ786485 NJV786485 NTR786485 ODN786485 ONJ786485 OXF786485 PHB786485 PQX786485 QAT786485 QKP786485 QUL786485 REH786485 ROD786485 RXZ786485 SHV786485 SRR786485 TBN786485 TLJ786485 TVF786485 UFB786485 UOX786485 UYT786485 VIP786485 VSL786485 WCH786485 WMD786485 WVZ786485 R852021 JN852021 TJ852021 ADF852021 ANB852021 AWX852021 BGT852021 BQP852021 CAL852021 CKH852021 CUD852021 DDZ852021 DNV852021 DXR852021 EHN852021 ERJ852021 FBF852021 FLB852021 FUX852021 GET852021 GOP852021 GYL852021 HIH852021 HSD852021 IBZ852021 ILV852021 IVR852021 JFN852021 JPJ852021 JZF852021 KJB852021 KSX852021 LCT852021 LMP852021 LWL852021 MGH852021 MQD852021 MZZ852021 NJV852021 NTR852021 ODN852021 ONJ852021 OXF852021 PHB852021 PQX852021 QAT852021 QKP852021 QUL852021 REH852021 ROD852021 RXZ852021 SHV852021 SRR852021 TBN852021 TLJ852021 TVF852021 UFB852021 UOX852021 UYT852021 VIP852021 VSL852021 WCH852021 WMD852021 WVZ852021 R917557 JN917557 TJ917557 ADF917557 ANB917557 AWX917557 BGT917557 BQP917557 CAL917557 CKH917557 CUD917557 DDZ917557 DNV917557 DXR917557 EHN917557 ERJ917557 FBF917557 FLB917557 FUX917557 GET917557 GOP917557 GYL917557 HIH917557 HSD917557 IBZ917557 ILV917557 IVR917557 JFN917557 JPJ917557 JZF917557 KJB917557 KSX917557 LCT917557 LMP917557 LWL917557 MGH917557 MQD917557 MZZ917557 NJV917557 NTR917557 ODN917557 ONJ917557 OXF917557 PHB917557 PQX917557 QAT917557 QKP917557 QUL917557 REH917557 ROD917557 RXZ917557 SHV917557 SRR917557 TBN917557 TLJ917557 TVF917557 UFB917557 UOX917557 UYT917557 VIP917557 VSL917557 WCH917557 WMD917557 WVZ917557 R983093 JN983093 TJ983093 ADF983093 ANB983093 AWX983093 BGT983093 BQP983093 CAL983093 CKH983093 CUD983093 DDZ983093 DNV983093 DXR983093 EHN983093 ERJ983093 FBF983093 FLB983093 FUX983093 GET983093 GOP983093 GYL983093 HIH983093 HSD983093 IBZ983093 ILV983093 IVR983093 JFN983093 JPJ983093 JZF983093 KJB983093 KSX983093 LCT983093 LMP983093 LWL983093 MGH983093 MQD983093 MZZ983093 NJV983093 NTR983093 ODN983093 ONJ983093 OXF983093 PHB983093 PQX983093 QAT983093 QKP983093 QUL983093 REH983093 ROD983093 RXZ983093 SHV983093 SRR983093 TBN983093 TLJ983093 TVF983093 UFB983093 UOX983093 UYT983093 VIP983093 VSL983093 WCH983093 WMD983093 WVZ983093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P26:Q27 L65590:M65591 JH65590:JI65591 TD65590:TE65591 ACZ65590:ADA65591 AMV65590:AMW65591 AWR65590:AWS65591 BGN65590:BGO65591 BQJ65590:BQK65591 CAF65590:CAG65591 CKB65590:CKC65591 CTX65590:CTY65591 DDT65590:DDU65591 DNP65590:DNQ65591 DXL65590:DXM65591 EHH65590:EHI65591 ERD65590:ERE65591 FAZ65590:FBA65591 FKV65590:FKW65591 FUR65590:FUS65591 GEN65590:GEO65591 GOJ65590:GOK65591 GYF65590:GYG65591 HIB65590:HIC65591 HRX65590:HRY65591 IBT65590:IBU65591 ILP65590:ILQ65591 IVL65590:IVM65591 JFH65590:JFI65591 JPD65590:JPE65591 JYZ65590:JZA65591 KIV65590:KIW65591 KSR65590:KSS65591 LCN65590:LCO65591 LMJ65590:LMK65591 LWF65590:LWG65591 MGB65590:MGC65591 MPX65590:MPY65591 MZT65590:MZU65591 NJP65590:NJQ65591 NTL65590:NTM65591 ODH65590:ODI65591 OND65590:ONE65591 OWZ65590:OXA65591 PGV65590:PGW65591 PQR65590:PQS65591 QAN65590:QAO65591 QKJ65590:QKK65591 QUF65590:QUG65591 REB65590:REC65591 RNX65590:RNY65591 RXT65590:RXU65591 SHP65590:SHQ65591 SRL65590:SRM65591 TBH65590:TBI65591 TLD65590:TLE65591 TUZ65590:TVA65591 UEV65590:UEW65591 UOR65590:UOS65591 UYN65590:UYO65591 VIJ65590:VIK65591 VSF65590:VSG65591 WCB65590:WCC65591 WLX65590:WLY65591 WVT65590:WVU65591 L131126:M131127 JH131126:JI131127 TD131126:TE131127 ACZ131126:ADA131127 AMV131126:AMW131127 AWR131126:AWS131127 BGN131126:BGO131127 BQJ131126:BQK131127 CAF131126:CAG131127 CKB131126:CKC131127 CTX131126:CTY131127 DDT131126:DDU131127 DNP131126:DNQ131127 DXL131126:DXM131127 EHH131126:EHI131127 ERD131126:ERE131127 FAZ131126:FBA131127 FKV131126:FKW131127 FUR131126:FUS131127 GEN131126:GEO131127 GOJ131126:GOK131127 GYF131126:GYG131127 HIB131126:HIC131127 HRX131126:HRY131127 IBT131126:IBU131127 ILP131126:ILQ131127 IVL131126:IVM131127 JFH131126:JFI131127 JPD131126:JPE131127 JYZ131126:JZA131127 KIV131126:KIW131127 KSR131126:KSS131127 LCN131126:LCO131127 LMJ131126:LMK131127 LWF131126:LWG131127 MGB131126:MGC131127 MPX131126:MPY131127 MZT131126:MZU131127 NJP131126:NJQ131127 NTL131126:NTM131127 ODH131126:ODI131127 OND131126:ONE131127 OWZ131126:OXA131127 PGV131126:PGW131127 PQR131126:PQS131127 QAN131126:QAO131127 QKJ131126:QKK131127 QUF131126:QUG131127 REB131126:REC131127 RNX131126:RNY131127 RXT131126:RXU131127 SHP131126:SHQ131127 SRL131126:SRM131127 TBH131126:TBI131127 TLD131126:TLE131127 TUZ131126:TVA131127 UEV131126:UEW131127 UOR131126:UOS131127 UYN131126:UYO131127 VIJ131126:VIK131127 VSF131126:VSG131127 WCB131126:WCC131127 WLX131126:WLY131127 WVT131126:WVU131127 L196662:M196663 JH196662:JI196663 TD196662:TE196663 ACZ196662:ADA196663 AMV196662:AMW196663 AWR196662:AWS196663 BGN196662:BGO196663 BQJ196662:BQK196663 CAF196662:CAG196663 CKB196662:CKC196663 CTX196662:CTY196663 DDT196662:DDU196663 DNP196662:DNQ196663 DXL196662:DXM196663 EHH196662:EHI196663 ERD196662:ERE196663 FAZ196662:FBA196663 FKV196662:FKW196663 FUR196662:FUS196663 GEN196662:GEO196663 GOJ196662:GOK196663 GYF196662:GYG196663 HIB196662:HIC196663 HRX196662:HRY196663 IBT196662:IBU196663 ILP196662:ILQ196663 IVL196662:IVM196663 JFH196662:JFI196663 JPD196662:JPE196663 JYZ196662:JZA196663 KIV196662:KIW196663 KSR196662:KSS196663 LCN196662:LCO196663 LMJ196662:LMK196663 LWF196662:LWG196663 MGB196662:MGC196663 MPX196662:MPY196663 MZT196662:MZU196663 NJP196662:NJQ196663 NTL196662:NTM196663 ODH196662:ODI196663 OND196662:ONE196663 OWZ196662:OXA196663 PGV196662:PGW196663 PQR196662:PQS196663 QAN196662:QAO196663 QKJ196662:QKK196663 QUF196662:QUG196663 REB196662:REC196663 RNX196662:RNY196663 RXT196662:RXU196663 SHP196662:SHQ196663 SRL196662:SRM196663 TBH196662:TBI196663 TLD196662:TLE196663 TUZ196662:TVA196663 UEV196662:UEW196663 UOR196662:UOS196663 UYN196662:UYO196663 VIJ196662:VIK196663 VSF196662:VSG196663 WCB196662:WCC196663 WLX196662:WLY196663 WVT196662:WVU196663 L262198:M262199 JH262198:JI262199 TD262198:TE262199 ACZ262198:ADA262199 AMV262198:AMW262199 AWR262198:AWS262199 BGN262198:BGO262199 BQJ262198:BQK262199 CAF262198:CAG262199 CKB262198:CKC262199 CTX262198:CTY262199 DDT262198:DDU262199 DNP262198:DNQ262199 DXL262198:DXM262199 EHH262198:EHI262199 ERD262198:ERE262199 FAZ262198:FBA262199 FKV262198:FKW262199 FUR262198:FUS262199 GEN262198:GEO262199 GOJ262198:GOK262199 GYF262198:GYG262199 HIB262198:HIC262199 HRX262198:HRY262199 IBT262198:IBU262199 ILP262198:ILQ262199 IVL262198:IVM262199 JFH262198:JFI262199 JPD262198:JPE262199 JYZ262198:JZA262199 KIV262198:KIW262199 KSR262198:KSS262199 LCN262198:LCO262199 LMJ262198:LMK262199 LWF262198:LWG262199 MGB262198:MGC262199 MPX262198:MPY262199 MZT262198:MZU262199 NJP262198:NJQ262199 NTL262198:NTM262199 ODH262198:ODI262199 OND262198:ONE262199 OWZ262198:OXA262199 PGV262198:PGW262199 PQR262198:PQS262199 QAN262198:QAO262199 QKJ262198:QKK262199 QUF262198:QUG262199 REB262198:REC262199 RNX262198:RNY262199 RXT262198:RXU262199 SHP262198:SHQ262199 SRL262198:SRM262199 TBH262198:TBI262199 TLD262198:TLE262199 TUZ262198:TVA262199 UEV262198:UEW262199 UOR262198:UOS262199 UYN262198:UYO262199 VIJ262198:VIK262199 VSF262198:VSG262199 WCB262198:WCC262199 WLX262198:WLY262199 WVT262198:WVU262199 L327734:M327735 JH327734:JI327735 TD327734:TE327735 ACZ327734:ADA327735 AMV327734:AMW327735 AWR327734:AWS327735 BGN327734:BGO327735 BQJ327734:BQK327735 CAF327734:CAG327735 CKB327734:CKC327735 CTX327734:CTY327735 DDT327734:DDU327735 DNP327734:DNQ327735 DXL327734:DXM327735 EHH327734:EHI327735 ERD327734:ERE327735 FAZ327734:FBA327735 FKV327734:FKW327735 FUR327734:FUS327735 GEN327734:GEO327735 GOJ327734:GOK327735 GYF327734:GYG327735 HIB327734:HIC327735 HRX327734:HRY327735 IBT327734:IBU327735 ILP327734:ILQ327735 IVL327734:IVM327735 JFH327734:JFI327735 JPD327734:JPE327735 JYZ327734:JZA327735 KIV327734:KIW327735 KSR327734:KSS327735 LCN327734:LCO327735 LMJ327734:LMK327735 LWF327734:LWG327735 MGB327734:MGC327735 MPX327734:MPY327735 MZT327734:MZU327735 NJP327734:NJQ327735 NTL327734:NTM327735 ODH327734:ODI327735 OND327734:ONE327735 OWZ327734:OXA327735 PGV327734:PGW327735 PQR327734:PQS327735 QAN327734:QAO327735 QKJ327734:QKK327735 QUF327734:QUG327735 REB327734:REC327735 RNX327734:RNY327735 RXT327734:RXU327735 SHP327734:SHQ327735 SRL327734:SRM327735 TBH327734:TBI327735 TLD327734:TLE327735 TUZ327734:TVA327735 UEV327734:UEW327735 UOR327734:UOS327735 UYN327734:UYO327735 VIJ327734:VIK327735 VSF327734:VSG327735 WCB327734:WCC327735 WLX327734:WLY327735 WVT327734:WVU327735 L393270:M393271 JH393270:JI393271 TD393270:TE393271 ACZ393270:ADA393271 AMV393270:AMW393271 AWR393270:AWS393271 BGN393270:BGO393271 BQJ393270:BQK393271 CAF393270:CAG393271 CKB393270:CKC393271 CTX393270:CTY393271 DDT393270:DDU393271 DNP393270:DNQ393271 DXL393270:DXM393271 EHH393270:EHI393271 ERD393270:ERE393271 FAZ393270:FBA393271 FKV393270:FKW393271 FUR393270:FUS393271 GEN393270:GEO393271 GOJ393270:GOK393271 GYF393270:GYG393271 HIB393270:HIC393271 HRX393270:HRY393271 IBT393270:IBU393271 ILP393270:ILQ393271 IVL393270:IVM393271 JFH393270:JFI393271 JPD393270:JPE393271 JYZ393270:JZA393271 KIV393270:KIW393271 KSR393270:KSS393271 LCN393270:LCO393271 LMJ393270:LMK393271 LWF393270:LWG393271 MGB393270:MGC393271 MPX393270:MPY393271 MZT393270:MZU393271 NJP393270:NJQ393271 NTL393270:NTM393271 ODH393270:ODI393271 OND393270:ONE393271 OWZ393270:OXA393271 PGV393270:PGW393271 PQR393270:PQS393271 QAN393270:QAO393271 QKJ393270:QKK393271 QUF393270:QUG393271 REB393270:REC393271 RNX393270:RNY393271 RXT393270:RXU393271 SHP393270:SHQ393271 SRL393270:SRM393271 TBH393270:TBI393271 TLD393270:TLE393271 TUZ393270:TVA393271 UEV393270:UEW393271 UOR393270:UOS393271 UYN393270:UYO393271 VIJ393270:VIK393271 VSF393270:VSG393271 WCB393270:WCC393271 WLX393270:WLY393271 WVT393270:WVU393271 L458806:M458807 JH458806:JI458807 TD458806:TE458807 ACZ458806:ADA458807 AMV458806:AMW458807 AWR458806:AWS458807 BGN458806:BGO458807 BQJ458806:BQK458807 CAF458806:CAG458807 CKB458806:CKC458807 CTX458806:CTY458807 DDT458806:DDU458807 DNP458806:DNQ458807 DXL458806:DXM458807 EHH458806:EHI458807 ERD458806:ERE458807 FAZ458806:FBA458807 FKV458806:FKW458807 FUR458806:FUS458807 GEN458806:GEO458807 GOJ458806:GOK458807 GYF458806:GYG458807 HIB458806:HIC458807 HRX458806:HRY458807 IBT458806:IBU458807 ILP458806:ILQ458807 IVL458806:IVM458807 JFH458806:JFI458807 JPD458806:JPE458807 JYZ458806:JZA458807 KIV458806:KIW458807 KSR458806:KSS458807 LCN458806:LCO458807 LMJ458806:LMK458807 LWF458806:LWG458807 MGB458806:MGC458807 MPX458806:MPY458807 MZT458806:MZU458807 NJP458806:NJQ458807 NTL458806:NTM458807 ODH458806:ODI458807 OND458806:ONE458807 OWZ458806:OXA458807 PGV458806:PGW458807 PQR458806:PQS458807 QAN458806:QAO458807 QKJ458806:QKK458807 QUF458806:QUG458807 REB458806:REC458807 RNX458806:RNY458807 RXT458806:RXU458807 SHP458806:SHQ458807 SRL458806:SRM458807 TBH458806:TBI458807 TLD458806:TLE458807 TUZ458806:TVA458807 UEV458806:UEW458807 UOR458806:UOS458807 UYN458806:UYO458807 VIJ458806:VIK458807 VSF458806:VSG458807 WCB458806:WCC458807 WLX458806:WLY458807 WVT458806:WVU458807 L524342:M524343 JH524342:JI524343 TD524342:TE524343 ACZ524342:ADA524343 AMV524342:AMW524343 AWR524342:AWS524343 BGN524342:BGO524343 BQJ524342:BQK524343 CAF524342:CAG524343 CKB524342:CKC524343 CTX524342:CTY524343 DDT524342:DDU524343 DNP524342:DNQ524343 DXL524342:DXM524343 EHH524342:EHI524343 ERD524342:ERE524343 FAZ524342:FBA524343 FKV524342:FKW524343 FUR524342:FUS524343 GEN524342:GEO524343 GOJ524342:GOK524343 GYF524342:GYG524343 HIB524342:HIC524343 HRX524342:HRY524343 IBT524342:IBU524343 ILP524342:ILQ524343 IVL524342:IVM524343 JFH524342:JFI524343 JPD524342:JPE524343 JYZ524342:JZA524343 KIV524342:KIW524343 KSR524342:KSS524343 LCN524342:LCO524343 LMJ524342:LMK524343 LWF524342:LWG524343 MGB524342:MGC524343 MPX524342:MPY524343 MZT524342:MZU524343 NJP524342:NJQ524343 NTL524342:NTM524343 ODH524342:ODI524343 OND524342:ONE524343 OWZ524342:OXA524343 PGV524342:PGW524343 PQR524342:PQS524343 QAN524342:QAO524343 QKJ524342:QKK524343 QUF524342:QUG524343 REB524342:REC524343 RNX524342:RNY524343 RXT524342:RXU524343 SHP524342:SHQ524343 SRL524342:SRM524343 TBH524342:TBI524343 TLD524342:TLE524343 TUZ524342:TVA524343 UEV524342:UEW524343 UOR524342:UOS524343 UYN524342:UYO524343 VIJ524342:VIK524343 VSF524342:VSG524343 WCB524342:WCC524343 WLX524342:WLY524343 WVT524342:WVU524343 L589878:M589879 JH589878:JI589879 TD589878:TE589879 ACZ589878:ADA589879 AMV589878:AMW589879 AWR589878:AWS589879 BGN589878:BGO589879 BQJ589878:BQK589879 CAF589878:CAG589879 CKB589878:CKC589879 CTX589878:CTY589879 DDT589878:DDU589879 DNP589878:DNQ589879 DXL589878:DXM589879 EHH589878:EHI589879 ERD589878:ERE589879 FAZ589878:FBA589879 FKV589878:FKW589879 FUR589878:FUS589879 GEN589878:GEO589879 GOJ589878:GOK589879 GYF589878:GYG589879 HIB589878:HIC589879 HRX589878:HRY589879 IBT589878:IBU589879 ILP589878:ILQ589879 IVL589878:IVM589879 JFH589878:JFI589879 JPD589878:JPE589879 JYZ589878:JZA589879 KIV589878:KIW589879 KSR589878:KSS589879 LCN589878:LCO589879 LMJ589878:LMK589879 LWF589878:LWG589879 MGB589878:MGC589879 MPX589878:MPY589879 MZT589878:MZU589879 NJP589878:NJQ589879 NTL589878:NTM589879 ODH589878:ODI589879 OND589878:ONE589879 OWZ589878:OXA589879 PGV589878:PGW589879 PQR589878:PQS589879 QAN589878:QAO589879 QKJ589878:QKK589879 QUF589878:QUG589879 REB589878:REC589879 RNX589878:RNY589879 RXT589878:RXU589879 SHP589878:SHQ589879 SRL589878:SRM589879 TBH589878:TBI589879 TLD589878:TLE589879 TUZ589878:TVA589879 UEV589878:UEW589879 UOR589878:UOS589879 UYN589878:UYO589879 VIJ589878:VIK589879 VSF589878:VSG589879 WCB589878:WCC589879 WLX589878:WLY589879 WVT589878:WVU589879 L655414:M655415 JH655414:JI655415 TD655414:TE655415 ACZ655414:ADA655415 AMV655414:AMW655415 AWR655414:AWS655415 BGN655414:BGO655415 BQJ655414:BQK655415 CAF655414:CAG655415 CKB655414:CKC655415 CTX655414:CTY655415 DDT655414:DDU655415 DNP655414:DNQ655415 DXL655414:DXM655415 EHH655414:EHI655415 ERD655414:ERE655415 FAZ655414:FBA655415 FKV655414:FKW655415 FUR655414:FUS655415 GEN655414:GEO655415 GOJ655414:GOK655415 GYF655414:GYG655415 HIB655414:HIC655415 HRX655414:HRY655415 IBT655414:IBU655415 ILP655414:ILQ655415 IVL655414:IVM655415 JFH655414:JFI655415 JPD655414:JPE655415 JYZ655414:JZA655415 KIV655414:KIW655415 KSR655414:KSS655415 LCN655414:LCO655415 LMJ655414:LMK655415 LWF655414:LWG655415 MGB655414:MGC655415 MPX655414:MPY655415 MZT655414:MZU655415 NJP655414:NJQ655415 NTL655414:NTM655415 ODH655414:ODI655415 OND655414:ONE655415 OWZ655414:OXA655415 PGV655414:PGW655415 PQR655414:PQS655415 QAN655414:QAO655415 QKJ655414:QKK655415 QUF655414:QUG655415 REB655414:REC655415 RNX655414:RNY655415 RXT655414:RXU655415 SHP655414:SHQ655415 SRL655414:SRM655415 TBH655414:TBI655415 TLD655414:TLE655415 TUZ655414:TVA655415 UEV655414:UEW655415 UOR655414:UOS655415 UYN655414:UYO655415 VIJ655414:VIK655415 VSF655414:VSG655415 WCB655414:WCC655415 WLX655414:WLY655415 WVT655414:WVU655415 L720950:M720951 JH720950:JI720951 TD720950:TE720951 ACZ720950:ADA720951 AMV720950:AMW720951 AWR720950:AWS720951 BGN720950:BGO720951 BQJ720950:BQK720951 CAF720950:CAG720951 CKB720950:CKC720951 CTX720950:CTY720951 DDT720950:DDU720951 DNP720950:DNQ720951 DXL720950:DXM720951 EHH720950:EHI720951 ERD720950:ERE720951 FAZ720950:FBA720951 FKV720950:FKW720951 FUR720950:FUS720951 GEN720950:GEO720951 GOJ720950:GOK720951 GYF720950:GYG720951 HIB720950:HIC720951 HRX720950:HRY720951 IBT720950:IBU720951 ILP720950:ILQ720951 IVL720950:IVM720951 JFH720950:JFI720951 JPD720950:JPE720951 JYZ720950:JZA720951 KIV720950:KIW720951 KSR720950:KSS720951 LCN720950:LCO720951 LMJ720950:LMK720951 LWF720950:LWG720951 MGB720950:MGC720951 MPX720950:MPY720951 MZT720950:MZU720951 NJP720950:NJQ720951 NTL720950:NTM720951 ODH720950:ODI720951 OND720950:ONE720951 OWZ720950:OXA720951 PGV720950:PGW720951 PQR720950:PQS720951 QAN720950:QAO720951 QKJ720950:QKK720951 QUF720950:QUG720951 REB720950:REC720951 RNX720950:RNY720951 RXT720950:RXU720951 SHP720950:SHQ720951 SRL720950:SRM720951 TBH720950:TBI720951 TLD720950:TLE720951 TUZ720950:TVA720951 UEV720950:UEW720951 UOR720950:UOS720951 UYN720950:UYO720951 VIJ720950:VIK720951 VSF720950:VSG720951 WCB720950:WCC720951 WLX720950:WLY720951 WVT720950:WVU720951 L786486:M786487 JH786486:JI786487 TD786486:TE786487 ACZ786486:ADA786487 AMV786486:AMW786487 AWR786486:AWS786487 BGN786486:BGO786487 BQJ786486:BQK786487 CAF786486:CAG786487 CKB786486:CKC786487 CTX786486:CTY786487 DDT786486:DDU786487 DNP786486:DNQ786487 DXL786486:DXM786487 EHH786486:EHI786487 ERD786486:ERE786487 FAZ786486:FBA786487 FKV786486:FKW786487 FUR786486:FUS786487 GEN786486:GEO786487 GOJ786486:GOK786487 GYF786486:GYG786487 HIB786486:HIC786487 HRX786486:HRY786487 IBT786486:IBU786487 ILP786486:ILQ786487 IVL786486:IVM786487 JFH786486:JFI786487 JPD786486:JPE786487 JYZ786486:JZA786487 KIV786486:KIW786487 KSR786486:KSS786487 LCN786486:LCO786487 LMJ786486:LMK786487 LWF786486:LWG786487 MGB786486:MGC786487 MPX786486:MPY786487 MZT786486:MZU786487 NJP786486:NJQ786487 NTL786486:NTM786487 ODH786486:ODI786487 OND786486:ONE786487 OWZ786486:OXA786487 PGV786486:PGW786487 PQR786486:PQS786487 QAN786486:QAO786487 QKJ786486:QKK786487 QUF786486:QUG786487 REB786486:REC786487 RNX786486:RNY786487 RXT786486:RXU786487 SHP786486:SHQ786487 SRL786486:SRM786487 TBH786486:TBI786487 TLD786486:TLE786487 TUZ786486:TVA786487 UEV786486:UEW786487 UOR786486:UOS786487 UYN786486:UYO786487 VIJ786486:VIK786487 VSF786486:VSG786487 WCB786486:WCC786487 WLX786486:WLY786487 WVT786486:WVU786487 L852022:M852023 JH852022:JI852023 TD852022:TE852023 ACZ852022:ADA852023 AMV852022:AMW852023 AWR852022:AWS852023 BGN852022:BGO852023 BQJ852022:BQK852023 CAF852022:CAG852023 CKB852022:CKC852023 CTX852022:CTY852023 DDT852022:DDU852023 DNP852022:DNQ852023 DXL852022:DXM852023 EHH852022:EHI852023 ERD852022:ERE852023 FAZ852022:FBA852023 FKV852022:FKW852023 FUR852022:FUS852023 GEN852022:GEO852023 GOJ852022:GOK852023 GYF852022:GYG852023 HIB852022:HIC852023 HRX852022:HRY852023 IBT852022:IBU852023 ILP852022:ILQ852023 IVL852022:IVM852023 JFH852022:JFI852023 JPD852022:JPE852023 JYZ852022:JZA852023 KIV852022:KIW852023 KSR852022:KSS852023 LCN852022:LCO852023 LMJ852022:LMK852023 LWF852022:LWG852023 MGB852022:MGC852023 MPX852022:MPY852023 MZT852022:MZU852023 NJP852022:NJQ852023 NTL852022:NTM852023 ODH852022:ODI852023 OND852022:ONE852023 OWZ852022:OXA852023 PGV852022:PGW852023 PQR852022:PQS852023 QAN852022:QAO852023 QKJ852022:QKK852023 QUF852022:QUG852023 REB852022:REC852023 RNX852022:RNY852023 RXT852022:RXU852023 SHP852022:SHQ852023 SRL852022:SRM852023 TBH852022:TBI852023 TLD852022:TLE852023 TUZ852022:TVA852023 UEV852022:UEW852023 UOR852022:UOS852023 UYN852022:UYO852023 VIJ852022:VIK852023 VSF852022:VSG852023 WCB852022:WCC852023 WLX852022:WLY852023 WVT852022:WVU852023 L917558:M917559 JH917558:JI917559 TD917558:TE917559 ACZ917558:ADA917559 AMV917558:AMW917559 AWR917558:AWS917559 BGN917558:BGO917559 BQJ917558:BQK917559 CAF917558:CAG917559 CKB917558:CKC917559 CTX917558:CTY917559 DDT917558:DDU917559 DNP917558:DNQ917559 DXL917558:DXM917559 EHH917558:EHI917559 ERD917558:ERE917559 FAZ917558:FBA917559 FKV917558:FKW917559 FUR917558:FUS917559 GEN917558:GEO917559 GOJ917558:GOK917559 GYF917558:GYG917559 HIB917558:HIC917559 HRX917558:HRY917559 IBT917558:IBU917559 ILP917558:ILQ917559 IVL917558:IVM917559 JFH917558:JFI917559 JPD917558:JPE917559 JYZ917558:JZA917559 KIV917558:KIW917559 KSR917558:KSS917559 LCN917558:LCO917559 LMJ917558:LMK917559 LWF917558:LWG917559 MGB917558:MGC917559 MPX917558:MPY917559 MZT917558:MZU917559 NJP917558:NJQ917559 NTL917558:NTM917559 ODH917558:ODI917559 OND917558:ONE917559 OWZ917558:OXA917559 PGV917558:PGW917559 PQR917558:PQS917559 QAN917558:QAO917559 QKJ917558:QKK917559 QUF917558:QUG917559 REB917558:REC917559 RNX917558:RNY917559 RXT917558:RXU917559 SHP917558:SHQ917559 SRL917558:SRM917559 TBH917558:TBI917559 TLD917558:TLE917559 TUZ917558:TVA917559 UEV917558:UEW917559 UOR917558:UOS917559 UYN917558:UYO917559 VIJ917558:VIK917559 VSF917558:VSG917559 WCB917558:WCC917559 WLX917558:WLY917559 WVT917558:WVU917559 L983094:M983095 JH983094:JI983095 TD983094:TE983095 ACZ983094:ADA983095 AMV983094:AMW983095 AWR983094:AWS983095 BGN983094:BGO983095 BQJ983094:BQK983095 CAF983094:CAG983095 CKB983094:CKC983095 CTX983094:CTY983095 DDT983094:DDU983095 DNP983094:DNQ983095 DXL983094:DXM983095 EHH983094:EHI983095 ERD983094:ERE983095 FAZ983094:FBA983095 FKV983094:FKW983095 FUR983094:FUS983095 GEN983094:GEO983095 GOJ983094:GOK983095 GYF983094:GYG983095 HIB983094:HIC983095 HRX983094:HRY983095 IBT983094:IBU983095 ILP983094:ILQ983095 IVL983094:IVM983095 JFH983094:JFI983095 JPD983094:JPE983095 JYZ983094:JZA983095 KIV983094:KIW983095 KSR983094:KSS983095 LCN983094:LCO983095 LMJ983094:LMK983095 LWF983094:LWG983095 MGB983094:MGC983095 MPX983094:MPY983095 MZT983094:MZU983095 NJP983094:NJQ983095 NTL983094:NTM983095 ODH983094:ODI983095 OND983094:ONE983095 OWZ983094:OXA983095 PGV983094:PGW983095 PQR983094:PQS983095 QAN983094:QAO983095 QKJ983094:QKK983095 QUF983094:QUG983095 REB983094:REC983095 RNX983094:RNY983095 RXT983094:RXU983095 SHP983094:SHQ983095 SRL983094:SRM983095 TBH983094:TBI983095 TLD983094:TLE983095 TUZ983094:TVA983095 UEV983094:UEW983095 UOR983094:UOS983095 UYN983094:UYO983095 VIJ983094:VIK983095 VSF983094:VSG983095 WCB983094:WCC983095 WLX983094:WLY983095 WVT983094:WVU983095 JL26:JM27 TH26:TI27 ADD26:ADE27 AMZ26:ANA27 AWV26:AWW27 BGR26:BGS27 BQN26:BQO27 CAJ26:CAK27 CKF26:CKG27 CUB26:CUC27 DDX26:DDY27 DNT26:DNU27 DXP26:DXQ27 EHL26:EHM27 ERH26:ERI27 FBD26:FBE27 FKZ26:FLA27 FUV26:FUW27 GER26:GES27 GON26:GOO27 GYJ26:GYK27 HIF26:HIG27 HSB26:HSC27 IBX26:IBY27 ILT26:ILU27 IVP26:IVQ27 JFL26:JFM27 JPH26:JPI27 JZD26:JZE27 KIZ26:KJA27 KSV26:KSW27 LCR26:LCS27 LMN26:LMO27 LWJ26:LWK27 MGF26:MGG27 MQB26:MQC27 MZX26:MZY27 NJT26:NJU27 NTP26:NTQ27 ODL26:ODM27 ONH26:ONI27 OXD26:OXE27 PGZ26:PHA27 PQV26:PQW27 QAR26:QAS27 QKN26:QKO27 QUJ26:QUK27 REF26:REG27 ROB26:ROC27 RXX26:RXY27 SHT26:SHU27 SRP26:SRQ27 TBL26:TBM27 TLH26:TLI27 TVD26:TVE27 UEZ26:UFA27 UOV26:UOW27 UYR26:UYS27 VIN26:VIO27 VSJ26:VSK27 WCF26:WCG27 WMB26:WMC27 WVX26:WVY27 S26:S27 P65590:Q65591 JL65590:JM65591 TH65590:TI65591 ADD65590:ADE65591 AMZ65590:ANA65591 AWV65590:AWW65591 BGR65590:BGS65591 BQN65590:BQO65591 CAJ65590:CAK65591 CKF65590:CKG65591 CUB65590:CUC65591 DDX65590:DDY65591 DNT65590:DNU65591 DXP65590:DXQ65591 EHL65590:EHM65591 ERH65590:ERI65591 FBD65590:FBE65591 FKZ65590:FLA65591 FUV65590:FUW65591 GER65590:GES65591 GON65590:GOO65591 GYJ65590:GYK65591 HIF65590:HIG65591 HSB65590:HSC65591 IBX65590:IBY65591 ILT65590:ILU65591 IVP65590:IVQ65591 JFL65590:JFM65591 JPH65590:JPI65591 JZD65590:JZE65591 KIZ65590:KJA65591 KSV65590:KSW65591 LCR65590:LCS65591 LMN65590:LMO65591 LWJ65590:LWK65591 MGF65590:MGG65591 MQB65590:MQC65591 MZX65590:MZY65591 NJT65590:NJU65591 NTP65590:NTQ65591 ODL65590:ODM65591 ONH65590:ONI65591 OXD65590:OXE65591 PGZ65590:PHA65591 PQV65590:PQW65591 QAR65590:QAS65591 QKN65590:QKO65591 QUJ65590:QUK65591 REF65590:REG65591 ROB65590:ROC65591 RXX65590:RXY65591 SHT65590:SHU65591 SRP65590:SRQ65591 TBL65590:TBM65591 TLH65590:TLI65591 TVD65590:TVE65591 UEZ65590:UFA65591 UOV65590:UOW65591 UYR65590:UYS65591 VIN65590:VIO65591 VSJ65590:VSK65591 WCF65590:WCG65591 WMB65590:WMC65591 WVX65590:WVY65591 P131126:Q131127 JL131126:JM131127 TH131126:TI131127 ADD131126:ADE131127 AMZ131126:ANA131127 AWV131126:AWW131127 BGR131126:BGS131127 BQN131126:BQO131127 CAJ131126:CAK131127 CKF131126:CKG131127 CUB131126:CUC131127 DDX131126:DDY131127 DNT131126:DNU131127 DXP131126:DXQ131127 EHL131126:EHM131127 ERH131126:ERI131127 FBD131126:FBE131127 FKZ131126:FLA131127 FUV131126:FUW131127 GER131126:GES131127 GON131126:GOO131127 GYJ131126:GYK131127 HIF131126:HIG131127 HSB131126:HSC131127 IBX131126:IBY131127 ILT131126:ILU131127 IVP131126:IVQ131127 JFL131126:JFM131127 JPH131126:JPI131127 JZD131126:JZE131127 KIZ131126:KJA131127 KSV131126:KSW131127 LCR131126:LCS131127 LMN131126:LMO131127 LWJ131126:LWK131127 MGF131126:MGG131127 MQB131126:MQC131127 MZX131126:MZY131127 NJT131126:NJU131127 NTP131126:NTQ131127 ODL131126:ODM131127 ONH131126:ONI131127 OXD131126:OXE131127 PGZ131126:PHA131127 PQV131126:PQW131127 QAR131126:QAS131127 QKN131126:QKO131127 QUJ131126:QUK131127 REF131126:REG131127 ROB131126:ROC131127 RXX131126:RXY131127 SHT131126:SHU131127 SRP131126:SRQ131127 TBL131126:TBM131127 TLH131126:TLI131127 TVD131126:TVE131127 UEZ131126:UFA131127 UOV131126:UOW131127 UYR131126:UYS131127 VIN131126:VIO131127 VSJ131126:VSK131127 WCF131126:WCG131127 WMB131126:WMC131127 WVX131126:WVY131127 P196662:Q196663 JL196662:JM196663 TH196662:TI196663 ADD196662:ADE196663 AMZ196662:ANA196663 AWV196662:AWW196663 BGR196662:BGS196663 BQN196662:BQO196663 CAJ196662:CAK196663 CKF196662:CKG196663 CUB196662:CUC196663 DDX196662:DDY196663 DNT196662:DNU196663 DXP196662:DXQ196663 EHL196662:EHM196663 ERH196662:ERI196663 FBD196662:FBE196663 FKZ196662:FLA196663 FUV196662:FUW196663 GER196662:GES196663 GON196662:GOO196663 GYJ196662:GYK196663 HIF196662:HIG196663 HSB196662:HSC196663 IBX196662:IBY196663 ILT196662:ILU196663 IVP196662:IVQ196663 JFL196662:JFM196663 JPH196662:JPI196663 JZD196662:JZE196663 KIZ196662:KJA196663 KSV196662:KSW196663 LCR196662:LCS196663 LMN196662:LMO196663 LWJ196662:LWK196663 MGF196662:MGG196663 MQB196662:MQC196663 MZX196662:MZY196663 NJT196662:NJU196663 NTP196662:NTQ196663 ODL196662:ODM196663 ONH196662:ONI196663 OXD196662:OXE196663 PGZ196662:PHA196663 PQV196662:PQW196663 QAR196662:QAS196663 QKN196662:QKO196663 QUJ196662:QUK196663 REF196662:REG196663 ROB196662:ROC196663 RXX196662:RXY196663 SHT196662:SHU196663 SRP196662:SRQ196663 TBL196662:TBM196663 TLH196662:TLI196663 TVD196662:TVE196663 UEZ196662:UFA196663 UOV196662:UOW196663 UYR196662:UYS196663 VIN196662:VIO196663 VSJ196662:VSK196663 WCF196662:WCG196663 WMB196662:WMC196663 WVX196662:WVY196663 P262198:Q262199 JL262198:JM262199 TH262198:TI262199 ADD262198:ADE262199 AMZ262198:ANA262199 AWV262198:AWW262199 BGR262198:BGS262199 BQN262198:BQO262199 CAJ262198:CAK262199 CKF262198:CKG262199 CUB262198:CUC262199 DDX262198:DDY262199 DNT262198:DNU262199 DXP262198:DXQ262199 EHL262198:EHM262199 ERH262198:ERI262199 FBD262198:FBE262199 FKZ262198:FLA262199 FUV262198:FUW262199 GER262198:GES262199 GON262198:GOO262199 GYJ262198:GYK262199 HIF262198:HIG262199 HSB262198:HSC262199 IBX262198:IBY262199 ILT262198:ILU262199 IVP262198:IVQ262199 JFL262198:JFM262199 JPH262198:JPI262199 JZD262198:JZE262199 KIZ262198:KJA262199 KSV262198:KSW262199 LCR262198:LCS262199 LMN262198:LMO262199 LWJ262198:LWK262199 MGF262198:MGG262199 MQB262198:MQC262199 MZX262198:MZY262199 NJT262198:NJU262199 NTP262198:NTQ262199 ODL262198:ODM262199 ONH262198:ONI262199 OXD262198:OXE262199 PGZ262198:PHA262199 PQV262198:PQW262199 QAR262198:QAS262199 QKN262198:QKO262199 QUJ262198:QUK262199 REF262198:REG262199 ROB262198:ROC262199 RXX262198:RXY262199 SHT262198:SHU262199 SRP262198:SRQ262199 TBL262198:TBM262199 TLH262198:TLI262199 TVD262198:TVE262199 UEZ262198:UFA262199 UOV262198:UOW262199 UYR262198:UYS262199 VIN262198:VIO262199 VSJ262198:VSK262199 WCF262198:WCG262199 WMB262198:WMC262199 WVX262198:WVY262199 P327734:Q327735 JL327734:JM327735 TH327734:TI327735 ADD327734:ADE327735 AMZ327734:ANA327735 AWV327734:AWW327735 BGR327734:BGS327735 BQN327734:BQO327735 CAJ327734:CAK327735 CKF327734:CKG327735 CUB327734:CUC327735 DDX327734:DDY327735 DNT327734:DNU327735 DXP327734:DXQ327735 EHL327734:EHM327735 ERH327734:ERI327735 FBD327734:FBE327735 FKZ327734:FLA327735 FUV327734:FUW327735 GER327734:GES327735 GON327734:GOO327735 GYJ327734:GYK327735 HIF327734:HIG327735 HSB327734:HSC327735 IBX327734:IBY327735 ILT327734:ILU327735 IVP327734:IVQ327735 JFL327734:JFM327735 JPH327734:JPI327735 JZD327734:JZE327735 KIZ327734:KJA327735 KSV327734:KSW327735 LCR327734:LCS327735 LMN327734:LMO327735 LWJ327734:LWK327735 MGF327734:MGG327735 MQB327734:MQC327735 MZX327734:MZY327735 NJT327734:NJU327735 NTP327734:NTQ327735 ODL327734:ODM327735 ONH327734:ONI327735 OXD327734:OXE327735 PGZ327734:PHA327735 PQV327734:PQW327735 QAR327734:QAS327735 QKN327734:QKO327735 QUJ327734:QUK327735 REF327734:REG327735 ROB327734:ROC327735 RXX327734:RXY327735 SHT327734:SHU327735 SRP327734:SRQ327735 TBL327734:TBM327735 TLH327734:TLI327735 TVD327734:TVE327735 UEZ327734:UFA327735 UOV327734:UOW327735 UYR327734:UYS327735 VIN327734:VIO327735 VSJ327734:VSK327735 WCF327734:WCG327735 WMB327734:WMC327735 WVX327734:WVY327735 P393270:Q393271 JL393270:JM393271 TH393270:TI393271 ADD393270:ADE393271 AMZ393270:ANA393271 AWV393270:AWW393271 BGR393270:BGS393271 BQN393270:BQO393271 CAJ393270:CAK393271 CKF393270:CKG393271 CUB393270:CUC393271 DDX393270:DDY393271 DNT393270:DNU393271 DXP393270:DXQ393271 EHL393270:EHM393271 ERH393270:ERI393271 FBD393270:FBE393271 FKZ393270:FLA393271 FUV393270:FUW393271 GER393270:GES393271 GON393270:GOO393271 GYJ393270:GYK393271 HIF393270:HIG393271 HSB393270:HSC393271 IBX393270:IBY393271 ILT393270:ILU393271 IVP393270:IVQ393271 JFL393270:JFM393271 JPH393270:JPI393271 JZD393270:JZE393271 KIZ393270:KJA393271 KSV393270:KSW393271 LCR393270:LCS393271 LMN393270:LMO393271 LWJ393270:LWK393271 MGF393270:MGG393271 MQB393270:MQC393271 MZX393270:MZY393271 NJT393270:NJU393271 NTP393270:NTQ393271 ODL393270:ODM393271 ONH393270:ONI393271 OXD393270:OXE393271 PGZ393270:PHA393271 PQV393270:PQW393271 QAR393270:QAS393271 QKN393270:QKO393271 QUJ393270:QUK393271 REF393270:REG393271 ROB393270:ROC393271 RXX393270:RXY393271 SHT393270:SHU393271 SRP393270:SRQ393271 TBL393270:TBM393271 TLH393270:TLI393271 TVD393270:TVE393271 UEZ393270:UFA393271 UOV393270:UOW393271 UYR393270:UYS393271 VIN393270:VIO393271 VSJ393270:VSK393271 WCF393270:WCG393271 WMB393270:WMC393271 WVX393270:WVY393271 P458806:Q458807 JL458806:JM458807 TH458806:TI458807 ADD458806:ADE458807 AMZ458806:ANA458807 AWV458806:AWW458807 BGR458806:BGS458807 BQN458806:BQO458807 CAJ458806:CAK458807 CKF458806:CKG458807 CUB458806:CUC458807 DDX458806:DDY458807 DNT458806:DNU458807 DXP458806:DXQ458807 EHL458806:EHM458807 ERH458806:ERI458807 FBD458806:FBE458807 FKZ458806:FLA458807 FUV458806:FUW458807 GER458806:GES458807 GON458806:GOO458807 GYJ458806:GYK458807 HIF458806:HIG458807 HSB458806:HSC458807 IBX458806:IBY458807 ILT458806:ILU458807 IVP458806:IVQ458807 JFL458806:JFM458807 JPH458806:JPI458807 JZD458806:JZE458807 KIZ458806:KJA458807 KSV458806:KSW458807 LCR458806:LCS458807 LMN458806:LMO458807 LWJ458806:LWK458807 MGF458806:MGG458807 MQB458806:MQC458807 MZX458806:MZY458807 NJT458806:NJU458807 NTP458806:NTQ458807 ODL458806:ODM458807 ONH458806:ONI458807 OXD458806:OXE458807 PGZ458806:PHA458807 PQV458806:PQW458807 QAR458806:QAS458807 QKN458806:QKO458807 QUJ458806:QUK458807 REF458806:REG458807 ROB458806:ROC458807 RXX458806:RXY458807 SHT458806:SHU458807 SRP458806:SRQ458807 TBL458806:TBM458807 TLH458806:TLI458807 TVD458806:TVE458807 UEZ458806:UFA458807 UOV458806:UOW458807 UYR458806:UYS458807 VIN458806:VIO458807 VSJ458806:VSK458807 WCF458806:WCG458807 WMB458806:WMC458807 WVX458806:WVY458807 P524342:Q524343 JL524342:JM524343 TH524342:TI524343 ADD524342:ADE524343 AMZ524342:ANA524343 AWV524342:AWW524343 BGR524342:BGS524343 BQN524342:BQO524343 CAJ524342:CAK524343 CKF524342:CKG524343 CUB524342:CUC524343 DDX524342:DDY524343 DNT524342:DNU524343 DXP524342:DXQ524343 EHL524342:EHM524343 ERH524342:ERI524343 FBD524342:FBE524343 FKZ524342:FLA524343 FUV524342:FUW524343 GER524342:GES524343 GON524342:GOO524343 GYJ524342:GYK524343 HIF524342:HIG524343 HSB524342:HSC524343 IBX524342:IBY524343 ILT524342:ILU524343 IVP524342:IVQ524343 JFL524342:JFM524343 JPH524342:JPI524343 JZD524342:JZE524343 KIZ524342:KJA524343 KSV524342:KSW524343 LCR524342:LCS524343 LMN524342:LMO524343 LWJ524342:LWK524343 MGF524342:MGG524343 MQB524342:MQC524343 MZX524342:MZY524343 NJT524342:NJU524343 NTP524342:NTQ524343 ODL524342:ODM524343 ONH524342:ONI524343 OXD524342:OXE524343 PGZ524342:PHA524343 PQV524342:PQW524343 QAR524342:QAS524343 QKN524342:QKO524343 QUJ524342:QUK524343 REF524342:REG524343 ROB524342:ROC524343 RXX524342:RXY524343 SHT524342:SHU524343 SRP524342:SRQ524343 TBL524342:TBM524343 TLH524342:TLI524343 TVD524342:TVE524343 UEZ524342:UFA524343 UOV524342:UOW524343 UYR524342:UYS524343 VIN524342:VIO524343 VSJ524342:VSK524343 WCF524342:WCG524343 WMB524342:WMC524343 WVX524342:WVY524343 P589878:Q589879 JL589878:JM589879 TH589878:TI589879 ADD589878:ADE589879 AMZ589878:ANA589879 AWV589878:AWW589879 BGR589878:BGS589879 BQN589878:BQO589879 CAJ589878:CAK589879 CKF589878:CKG589879 CUB589878:CUC589879 DDX589878:DDY589879 DNT589878:DNU589879 DXP589878:DXQ589879 EHL589878:EHM589879 ERH589878:ERI589879 FBD589878:FBE589879 FKZ589878:FLA589879 FUV589878:FUW589879 GER589878:GES589879 GON589878:GOO589879 GYJ589878:GYK589879 HIF589878:HIG589879 HSB589878:HSC589879 IBX589878:IBY589879 ILT589878:ILU589879 IVP589878:IVQ589879 JFL589878:JFM589879 JPH589878:JPI589879 JZD589878:JZE589879 KIZ589878:KJA589879 KSV589878:KSW589879 LCR589878:LCS589879 LMN589878:LMO589879 LWJ589878:LWK589879 MGF589878:MGG589879 MQB589878:MQC589879 MZX589878:MZY589879 NJT589878:NJU589879 NTP589878:NTQ589879 ODL589878:ODM589879 ONH589878:ONI589879 OXD589878:OXE589879 PGZ589878:PHA589879 PQV589878:PQW589879 QAR589878:QAS589879 QKN589878:QKO589879 QUJ589878:QUK589879 REF589878:REG589879 ROB589878:ROC589879 RXX589878:RXY589879 SHT589878:SHU589879 SRP589878:SRQ589879 TBL589878:TBM589879 TLH589878:TLI589879 TVD589878:TVE589879 UEZ589878:UFA589879 UOV589878:UOW589879 UYR589878:UYS589879 VIN589878:VIO589879 VSJ589878:VSK589879 WCF589878:WCG589879 WMB589878:WMC589879 WVX589878:WVY589879 P655414:Q655415 JL655414:JM655415 TH655414:TI655415 ADD655414:ADE655415 AMZ655414:ANA655415 AWV655414:AWW655415 BGR655414:BGS655415 BQN655414:BQO655415 CAJ655414:CAK655415 CKF655414:CKG655415 CUB655414:CUC655415 DDX655414:DDY655415 DNT655414:DNU655415 DXP655414:DXQ655415 EHL655414:EHM655415 ERH655414:ERI655415 FBD655414:FBE655415 FKZ655414:FLA655415 FUV655414:FUW655415 GER655414:GES655415 GON655414:GOO655415 GYJ655414:GYK655415 HIF655414:HIG655415 HSB655414:HSC655415 IBX655414:IBY655415 ILT655414:ILU655415 IVP655414:IVQ655415 JFL655414:JFM655415 JPH655414:JPI655415 JZD655414:JZE655415 KIZ655414:KJA655415 KSV655414:KSW655415 LCR655414:LCS655415 LMN655414:LMO655415 LWJ655414:LWK655415 MGF655414:MGG655415 MQB655414:MQC655415 MZX655414:MZY655415 NJT655414:NJU655415 NTP655414:NTQ655415 ODL655414:ODM655415 ONH655414:ONI655415 OXD655414:OXE655415 PGZ655414:PHA655415 PQV655414:PQW655415 QAR655414:QAS655415 QKN655414:QKO655415 QUJ655414:QUK655415 REF655414:REG655415 ROB655414:ROC655415 RXX655414:RXY655415 SHT655414:SHU655415 SRP655414:SRQ655415 TBL655414:TBM655415 TLH655414:TLI655415 TVD655414:TVE655415 UEZ655414:UFA655415 UOV655414:UOW655415 UYR655414:UYS655415 VIN655414:VIO655415 VSJ655414:VSK655415 WCF655414:WCG655415 WMB655414:WMC655415 WVX655414:WVY655415 P720950:Q720951 JL720950:JM720951 TH720950:TI720951 ADD720950:ADE720951 AMZ720950:ANA720951 AWV720950:AWW720951 BGR720950:BGS720951 BQN720950:BQO720951 CAJ720950:CAK720951 CKF720950:CKG720951 CUB720950:CUC720951 DDX720950:DDY720951 DNT720950:DNU720951 DXP720950:DXQ720951 EHL720950:EHM720951 ERH720950:ERI720951 FBD720950:FBE720951 FKZ720950:FLA720951 FUV720950:FUW720951 GER720950:GES720951 GON720950:GOO720951 GYJ720950:GYK720951 HIF720950:HIG720951 HSB720950:HSC720951 IBX720950:IBY720951 ILT720950:ILU720951 IVP720950:IVQ720951 JFL720950:JFM720951 JPH720950:JPI720951 JZD720950:JZE720951 KIZ720950:KJA720951 KSV720950:KSW720951 LCR720950:LCS720951 LMN720950:LMO720951 LWJ720950:LWK720951 MGF720950:MGG720951 MQB720950:MQC720951 MZX720950:MZY720951 NJT720950:NJU720951 NTP720950:NTQ720951 ODL720950:ODM720951 ONH720950:ONI720951 OXD720950:OXE720951 PGZ720950:PHA720951 PQV720950:PQW720951 QAR720950:QAS720951 QKN720950:QKO720951 QUJ720950:QUK720951 REF720950:REG720951 ROB720950:ROC720951 RXX720950:RXY720951 SHT720950:SHU720951 SRP720950:SRQ720951 TBL720950:TBM720951 TLH720950:TLI720951 TVD720950:TVE720951 UEZ720950:UFA720951 UOV720950:UOW720951 UYR720950:UYS720951 VIN720950:VIO720951 VSJ720950:VSK720951 WCF720950:WCG720951 WMB720950:WMC720951 WVX720950:WVY720951 P786486:Q786487 JL786486:JM786487 TH786486:TI786487 ADD786486:ADE786487 AMZ786486:ANA786487 AWV786486:AWW786487 BGR786486:BGS786487 BQN786486:BQO786487 CAJ786486:CAK786487 CKF786486:CKG786487 CUB786486:CUC786487 DDX786486:DDY786487 DNT786486:DNU786487 DXP786486:DXQ786487 EHL786486:EHM786487 ERH786486:ERI786487 FBD786486:FBE786487 FKZ786486:FLA786487 FUV786486:FUW786487 GER786486:GES786487 GON786486:GOO786487 GYJ786486:GYK786487 HIF786486:HIG786487 HSB786486:HSC786487 IBX786486:IBY786487 ILT786486:ILU786487 IVP786486:IVQ786487 JFL786486:JFM786487 JPH786486:JPI786487 JZD786486:JZE786487 KIZ786486:KJA786487 KSV786486:KSW786487 LCR786486:LCS786487 LMN786486:LMO786487 LWJ786486:LWK786487 MGF786486:MGG786487 MQB786486:MQC786487 MZX786486:MZY786487 NJT786486:NJU786487 NTP786486:NTQ786487 ODL786486:ODM786487 ONH786486:ONI786487 OXD786486:OXE786487 PGZ786486:PHA786487 PQV786486:PQW786487 QAR786486:QAS786487 QKN786486:QKO786487 QUJ786486:QUK786487 REF786486:REG786487 ROB786486:ROC786487 RXX786486:RXY786487 SHT786486:SHU786487 SRP786486:SRQ786487 TBL786486:TBM786487 TLH786486:TLI786487 TVD786486:TVE786487 UEZ786486:UFA786487 UOV786486:UOW786487 UYR786486:UYS786487 VIN786486:VIO786487 VSJ786486:VSK786487 WCF786486:WCG786487 WMB786486:WMC786487 WVX786486:WVY786487 P852022:Q852023 JL852022:JM852023 TH852022:TI852023 ADD852022:ADE852023 AMZ852022:ANA852023 AWV852022:AWW852023 BGR852022:BGS852023 BQN852022:BQO852023 CAJ852022:CAK852023 CKF852022:CKG852023 CUB852022:CUC852023 DDX852022:DDY852023 DNT852022:DNU852023 DXP852022:DXQ852023 EHL852022:EHM852023 ERH852022:ERI852023 FBD852022:FBE852023 FKZ852022:FLA852023 FUV852022:FUW852023 GER852022:GES852023 GON852022:GOO852023 GYJ852022:GYK852023 HIF852022:HIG852023 HSB852022:HSC852023 IBX852022:IBY852023 ILT852022:ILU852023 IVP852022:IVQ852023 JFL852022:JFM852023 JPH852022:JPI852023 JZD852022:JZE852023 KIZ852022:KJA852023 KSV852022:KSW852023 LCR852022:LCS852023 LMN852022:LMO852023 LWJ852022:LWK852023 MGF852022:MGG852023 MQB852022:MQC852023 MZX852022:MZY852023 NJT852022:NJU852023 NTP852022:NTQ852023 ODL852022:ODM852023 ONH852022:ONI852023 OXD852022:OXE852023 PGZ852022:PHA852023 PQV852022:PQW852023 QAR852022:QAS852023 QKN852022:QKO852023 QUJ852022:QUK852023 REF852022:REG852023 ROB852022:ROC852023 RXX852022:RXY852023 SHT852022:SHU852023 SRP852022:SRQ852023 TBL852022:TBM852023 TLH852022:TLI852023 TVD852022:TVE852023 UEZ852022:UFA852023 UOV852022:UOW852023 UYR852022:UYS852023 VIN852022:VIO852023 VSJ852022:VSK852023 WCF852022:WCG852023 WMB852022:WMC852023 WVX852022:WVY852023 P917558:Q917559 JL917558:JM917559 TH917558:TI917559 ADD917558:ADE917559 AMZ917558:ANA917559 AWV917558:AWW917559 BGR917558:BGS917559 BQN917558:BQO917559 CAJ917558:CAK917559 CKF917558:CKG917559 CUB917558:CUC917559 DDX917558:DDY917559 DNT917558:DNU917559 DXP917558:DXQ917559 EHL917558:EHM917559 ERH917558:ERI917559 FBD917558:FBE917559 FKZ917558:FLA917559 FUV917558:FUW917559 GER917558:GES917559 GON917558:GOO917559 GYJ917558:GYK917559 HIF917558:HIG917559 HSB917558:HSC917559 IBX917558:IBY917559 ILT917558:ILU917559 IVP917558:IVQ917559 JFL917558:JFM917559 JPH917558:JPI917559 JZD917558:JZE917559 KIZ917558:KJA917559 KSV917558:KSW917559 LCR917558:LCS917559 LMN917558:LMO917559 LWJ917558:LWK917559 MGF917558:MGG917559 MQB917558:MQC917559 MZX917558:MZY917559 NJT917558:NJU917559 NTP917558:NTQ917559 ODL917558:ODM917559 ONH917558:ONI917559 OXD917558:OXE917559 PGZ917558:PHA917559 PQV917558:PQW917559 QAR917558:QAS917559 QKN917558:QKO917559 QUJ917558:QUK917559 REF917558:REG917559 ROB917558:ROC917559 RXX917558:RXY917559 SHT917558:SHU917559 SRP917558:SRQ917559 TBL917558:TBM917559 TLH917558:TLI917559 TVD917558:TVE917559 UEZ917558:UFA917559 UOV917558:UOW917559 UYR917558:UYS917559 VIN917558:VIO917559 VSJ917558:VSK917559 WCF917558:WCG917559 WMB917558:WMC917559 WVX917558:WVY917559 P983094:Q983095 JL983094:JM983095 TH983094:TI983095 ADD983094:ADE983095 AMZ983094:ANA983095 AWV983094:AWW983095 BGR983094:BGS983095 BQN983094:BQO983095 CAJ983094:CAK983095 CKF983094:CKG983095 CUB983094:CUC983095 DDX983094:DDY983095 DNT983094:DNU983095 DXP983094:DXQ983095 EHL983094:EHM983095 ERH983094:ERI983095 FBD983094:FBE983095 FKZ983094:FLA983095 FUV983094:FUW983095 GER983094:GES983095 GON983094:GOO983095 GYJ983094:GYK983095 HIF983094:HIG983095 HSB983094:HSC983095 IBX983094:IBY983095 ILT983094:ILU983095 IVP983094:IVQ983095 JFL983094:JFM983095 JPH983094:JPI983095 JZD983094:JZE983095 KIZ983094:KJA983095 KSV983094:KSW983095 LCR983094:LCS983095 LMN983094:LMO983095 LWJ983094:LWK983095 MGF983094:MGG983095 MQB983094:MQC983095 MZX983094:MZY983095 NJT983094:NJU983095 NTP983094:NTQ983095 ODL983094:ODM983095 ONH983094:ONI983095 OXD983094:OXE983095 PGZ983094:PHA983095 PQV983094:PQW983095 QAR983094:QAS983095 QKN983094:QKO983095 QUJ983094:QUK983095 REF983094:REG983095 ROB983094:ROC983095 RXX983094:RXY983095 SHT983094:SHU983095 SRP983094:SRQ983095 TBL983094:TBM983095 TLH983094:TLI983095 TVD983094:TVE983095 UEZ983094:UFA983095 UOV983094:UOW983095 UYR983094:UYS983095 VIN983094:VIO983095 VSJ983094:VSK983095 WCF983094:WCG983095 WMB983094:WMC983095 WVX983094:WVY983095 JO26:JO27 TK26:TK27 ADG26:ADG27 ANC26:ANC27 AWY26:AWY27 BGU26:BGU27 BQQ26:BQQ27 CAM26:CAM27 CKI26:CKI27 CUE26:CUE27 DEA26:DEA27 DNW26:DNW27 DXS26:DXS27 EHO26:EHO27 ERK26:ERK27 FBG26:FBG27 FLC26:FLC27 FUY26:FUY27 GEU26:GEU27 GOQ26:GOQ27 GYM26:GYM27 HII26:HII27 HSE26:HSE27 ICA26:ICA27 ILW26:ILW27 IVS26:IVS27 JFO26:JFO27 JPK26:JPK27 JZG26:JZG27 KJC26:KJC27 KSY26:KSY27 LCU26:LCU27 LMQ26:LMQ27 LWM26:LWM27 MGI26:MGI27 MQE26:MQE27 NAA26:NAA27 NJW26:NJW27 NTS26:NTS27 ODO26:ODO27 ONK26:ONK27 OXG26:OXG27 PHC26:PHC27 PQY26:PQY27 QAU26:QAU27 QKQ26:QKQ27 QUM26:QUM27 REI26:REI27 ROE26:ROE27 RYA26:RYA27 SHW26:SHW27 SRS26:SRS27 TBO26:TBO27 TLK26:TLK27 TVG26:TVG27 UFC26:UFC27 UOY26:UOY27 UYU26:UYU27 VIQ26:VIQ27 VSM26:VSM27 WCI26:WCI27 WME26:WME27 WWA26:WWA27 U27 S65590:S65591 JO65590:JO65591 TK65590:TK65591 ADG65590:ADG65591 ANC65590:ANC65591 AWY65590:AWY65591 BGU65590:BGU65591 BQQ65590:BQQ65591 CAM65590:CAM65591 CKI65590:CKI65591 CUE65590:CUE65591 DEA65590:DEA65591 DNW65590:DNW65591 DXS65590:DXS65591 EHO65590:EHO65591 ERK65590:ERK65591 FBG65590:FBG65591 FLC65590:FLC65591 FUY65590:FUY65591 GEU65590:GEU65591 GOQ65590:GOQ65591 GYM65590:GYM65591 HII65590:HII65591 HSE65590:HSE65591 ICA65590:ICA65591 ILW65590:ILW65591 IVS65590:IVS65591 JFO65590:JFO65591 JPK65590:JPK65591 JZG65590:JZG65591 KJC65590:KJC65591 KSY65590:KSY65591 LCU65590:LCU65591 LMQ65590:LMQ65591 LWM65590:LWM65591 MGI65590:MGI65591 MQE65590:MQE65591 NAA65590:NAA65591 NJW65590:NJW65591 NTS65590:NTS65591 ODO65590:ODO65591 ONK65590:ONK65591 OXG65590:OXG65591 PHC65590:PHC65591 PQY65590:PQY65591 QAU65590:QAU65591 QKQ65590:QKQ65591 QUM65590:QUM65591 REI65590:REI65591 ROE65590:ROE65591 RYA65590:RYA65591 SHW65590:SHW65591 SRS65590:SRS65591 TBO65590:TBO65591 TLK65590:TLK65591 TVG65590:TVG65591 UFC65590:UFC65591 UOY65590:UOY65591 UYU65590:UYU65591 VIQ65590:VIQ65591 VSM65590:VSM65591 WCI65590:WCI65591 WME65590:WME65591 WWA65590:WWA65591 S131126:S131127 JO131126:JO131127 TK131126:TK131127 ADG131126:ADG131127 ANC131126:ANC131127 AWY131126:AWY131127 BGU131126:BGU131127 BQQ131126:BQQ131127 CAM131126:CAM131127 CKI131126:CKI131127 CUE131126:CUE131127 DEA131126:DEA131127 DNW131126:DNW131127 DXS131126:DXS131127 EHO131126:EHO131127 ERK131126:ERK131127 FBG131126:FBG131127 FLC131126:FLC131127 FUY131126:FUY131127 GEU131126:GEU131127 GOQ131126:GOQ131127 GYM131126:GYM131127 HII131126:HII131127 HSE131126:HSE131127 ICA131126:ICA131127 ILW131126:ILW131127 IVS131126:IVS131127 JFO131126:JFO131127 JPK131126:JPK131127 JZG131126:JZG131127 KJC131126:KJC131127 KSY131126:KSY131127 LCU131126:LCU131127 LMQ131126:LMQ131127 LWM131126:LWM131127 MGI131126:MGI131127 MQE131126:MQE131127 NAA131126:NAA131127 NJW131126:NJW131127 NTS131126:NTS131127 ODO131126:ODO131127 ONK131126:ONK131127 OXG131126:OXG131127 PHC131126:PHC131127 PQY131126:PQY131127 QAU131126:QAU131127 QKQ131126:QKQ131127 QUM131126:QUM131127 REI131126:REI131127 ROE131126:ROE131127 RYA131126:RYA131127 SHW131126:SHW131127 SRS131126:SRS131127 TBO131126:TBO131127 TLK131126:TLK131127 TVG131126:TVG131127 UFC131126:UFC131127 UOY131126:UOY131127 UYU131126:UYU131127 VIQ131126:VIQ131127 VSM131126:VSM131127 WCI131126:WCI131127 WME131126:WME131127 WWA131126:WWA131127 S196662:S196663 JO196662:JO196663 TK196662:TK196663 ADG196662:ADG196663 ANC196662:ANC196663 AWY196662:AWY196663 BGU196662:BGU196663 BQQ196662:BQQ196663 CAM196662:CAM196663 CKI196662:CKI196663 CUE196662:CUE196663 DEA196662:DEA196663 DNW196662:DNW196663 DXS196662:DXS196663 EHO196662:EHO196663 ERK196662:ERK196663 FBG196662:FBG196663 FLC196662:FLC196663 FUY196662:FUY196663 GEU196662:GEU196663 GOQ196662:GOQ196663 GYM196662:GYM196663 HII196662:HII196663 HSE196662:HSE196663 ICA196662:ICA196663 ILW196662:ILW196663 IVS196662:IVS196663 JFO196662:JFO196663 JPK196662:JPK196663 JZG196662:JZG196663 KJC196662:KJC196663 KSY196662:KSY196663 LCU196662:LCU196663 LMQ196662:LMQ196663 LWM196662:LWM196663 MGI196662:MGI196663 MQE196662:MQE196663 NAA196662:NAA196663 NJW196662:NJW196663 NTS196662:NTS196663 ODO196662:ODO196663 ONK196662:ONK196663 OXG196662:OXG196663 PHC196662:PHC196663 PQY196662:PQY196663 QAU196662:QAU196663 QKQ196662:QKQ196663 QUM196662:QUM196663 REI196662:REI196663 ROE196662:ROE196663 RYA196662:RYA196663 SHW196662:SHW196663 SRS196662:SRS196663 TBO196662:TBO196663 TLK196662:TLK196663 TVG196662:TVG196663 UFC196662:UFC196663 UOY196662:UOY196663 UYU196662:UYU196663 VIQ196662:VIQ196663 VSM196662:VSM196663 WCI196662:WCI196663 WME196662:WME196663 WWA196662:WWA196663 S262198:S262199 JO262198:JO262199 TK262198:TK262199 ADG262198:ADG262199 ANC262198:ANC262199 AWY262198:AWY262199 BGU262198:BGU262199 BQQ262198:BQQ262199 CAM262198:CAM262199 CKI262198:CKI262199 CUE262198:CUE262199 DEA262198:DEA262199 DNW262198:DNW262199 DXS262198:DXS262199 EHO262198:EHO262199 ERK262198:ERK262199 FBG262198:FBG262199 FLC262198:FLC262199 FUY262198:FUY262199 GEU262198:GEU262199 GOQ262198:GOQ262199 GYM262198:GYM262199 HII262198:HII262199 HSE262198:HSE262199 ICA262198:ICA262199 ILW262198:ILW262199 IVS262198:IVS262199 JFO262198:JFO262199 JPK262198:JPK262199 JZG262198:JZG262199 KJC262198:KJC262199 KSY262198:KSY262199 LCU262198:LCU262199 LMQ262198:LMQ262199 LWM262198:LWM262199 MGI262198:MGI262199 MQE262198:MQE262199 NAA262198:NAA262199 NJW262198:NJW262199 NTS262198:NTS262199 ODO262198:ODO262199 ONK262198:ONK262199 OXG262198:OXG262199 PHC262198:PHC262199 PQY262198:PQY262199 QAU262198:QAU262199 QKQ262198:QKQ262199 QUM262198:QUM262199 REI262198:REI262199 ROE262198:ROE262199 RYA262198:RYA262199 SHW262198:SHW262199 SRS262198:SRS262199 TBO262198:TBO262199 TLK262198:TLK262199 TVG262198:TVG262199 UFC262198:UFC262199 UOY262198:UOY262199 UYU262198:UYU262199 VIQ262198:VIQ262199 VSM262198:VSM262199 WCI262198:WCI262199 WME262198:WME262199 WWA262198:WWA262199 S327734:S327735 JO327734:JO327735 TK327734:TK327735 ADG327734:ADG327735 ANC327734:ANC327735 AWY327734:AWY327735 BGU327734:BGU327735 BQQ327734:BQQ327735 CAM327734:CAM327735 CKI327734:CKI327735 CUE327734:CUE327735 DEA327734:DEA327735 DNW327734:DNW327735 DXS327734:DXS327735 EHO327734:EHO327735 ERK327734:ERK327735 FBG327734:FBG327735 FLC327734:FLC327735 FUY327734:FUY327735 GEU327734:GEU327735 GOQ327734:GOQ327735 GYM327734:GYM327735 HII327734:HII327735 HSE327734:HSE327735 ICA327734:ICA327735 ILW327734:ILW327735 IVS327734:IVS327735 JFO327734:JFO327735 JPK327734:JPK327735 JZG327734:JZG327735 KJC327734:KJC327735 KSY327734:KSY327735 LCU327734:LCU327735 LMQ327734:LMQ327735 LWM327734:LWM327735 MGI327734:MGI327735 MQE327734:MQE327735 NAA327734:NAA327735 NJW327734:NJW327735 NTS327734:NTS327735 ODO327734:ODO327735 ONK327734:ONK327735 OXG327734:OXG327735 PHC327734:PHC327735 PQY327734:PQY327735 QAU327734:QAU327735 QKQ327734:QKQ327735 QUM327734:QUM327735 REI327734:REI327735 ROE327734:ROE327735 RYA327734:RYA327735 SHW327734:SHW327735 SRS327734:SRS327735 TBO327734:TBO327735 TLK327734:TLK327735 TVG327734:TVG327735 UFC327734:UFC327735 UOY327734:UOY327735 UYU327734:UYU327735 VIQ327734:VIQ327735 VSM327734:VSM327735 WCI327734:WCI327735 WME327734:WME327735 WWA327734:WWA327735 S393270:S393271 JO393270:JO393271 TK393270:TK393271 ADG393270:ADG393271 ANC393270:ANC393271 AWY393270:AWY393271 BGU393270:BGU393271 BQQ393270:BQQ393271 CAM393270:CAM393271 CKI393270:CKI393271 CUE393270:CUE393271 DEA393270:DEA393271 DNW393270:DNW393271 DXS393270:DXS393271 EHO393270:EHO393271 ERK393270:ERK393271 FBG393270:FBG393271 FLC393270:FLC393271 FUY393270:FUY393271 GEU393270:GEU393271 GOQ393270:GOQ393271 GYM393270:GYM393271 HII393270:HII393271 HSE393270:HSE393271 ICA393270:ICA393271 ILW393270:ILW393271 IVS393270:IVS393271 JFO393270:JFO393271 JPK393270:JPK393271 JZG393270:JZG393271 KJC393270:KJC393271 KSY393270:KSY393271 LCU393270:LCU393271 LMQ393270:LMQ393271 LWM393270:LWM393271 MGI393270:MGI393271 MQE393270:MQE393271 NAA393270:NAA393271 NJW393270:NJW393271 NTS393270:NTS393271 ODO393270:ODO393271 ONK393270:ONK393271 OXG393270:OXG393271 PHC393270:PHC393271 PQY393270:PQY393271 QAU393270:QAU393271 QKQ393270:QKQ393271 QUM393270:QUM393271 REI393270:REI393271 ROE393270:ROE393271 RYA393270:RYA393271 SHW393270:SHW393271 SRS393270:SRS393271 TBO393270:TBO393271 TLK393270:TLK393271 TVG393270:TVG393271 UFC393270:UFC393271 UOY393270:UOY393271 UYU393270:UYU393271 VIQ393270:VIQ393271 VSM393270:VSM393271 WCI393270:WCI393271 WME393270:WME393271 WWA393270:WWA393271 S458806:S458807 JO458806:JO458807 TK458806:TK458807 ADG458806:ADG458807 ANC458806:ANC458807 AWY458806:AWY458807 BGU458806:BGU458807 BQQ458806:BQQ458807 CAM458806:CAM458807 CKI458806:CKI458807 CUE458806:CUE458807 DEA458806:DEA458807 DNW458806:DNW458807 DXS458806:DXS458807 EHO458806:EHO458807 ERK458806:ERK458807 FBG458806:FBG458807 FLC458806:FLC458807 FUY458806:FUY458807 GEU458806:GEU458807 GOQ458806:GOQ458807 GYM458806:GYM458807 HII458806:HII458807 HSE458806:HSE458807 ICA458806:ICA458807 ILW458806:ILW458807 IVS458806:IVS458807 JFO458806:JFO458807 JPK458806:JPK458807 JZG458806:JZG458807 KJC458806:KJC458807 KSY458806:KSY458807 LCU458806:LCU458807 LMQ458806:LMQ458807 LWM458806:LWM458807 MGI458806:MGI458807 MQE458806:MQE458807 NAA458806:NAA458807 NJW458806:NJW458807 NTS458806:NTS458807 ODO458806:ODO458807 ONK458806:ONK458807 OXG458806:OXG458807 PHC458806:PHC458807 PQY458806:PQY458807 QAU458806:QAU458807 QKQ458806:QKQ458807 QUM458806:QUM458807 REI458806:REI458807 ROE458806:ROE458807 RYA458806:RYA458807 SHW458806:SHW458807 SRS458806:SRS458807 TBO458806:TBO458807 TLK458806:TLK458807 TVG458806:TVG458807 UFC458806:UFC458807 UOY458806:UOY458807 UYU458806:UYU458807 VIQ458806:VIQ458807 VSM458806:VSM458807 WCI458806:WCI458807 WME458806:WME458807 WWA458806:WWA458807 S524342:S524343 JO524342:JO524343 TK524342:TK524343 ADG524342:ADG524343 ANC524342:ANC524343 AWY524342:AWY524343 BGU524342:BGU524343 BQQ524342:BQQ524343 CAM524342:CAM524343 CKI524342:CKI524343 CUE524342:CUE524343 DEA524342:DEA524343 DNW524342:DNW524343 DXS524342:DXS524343 EHO524342:EHO524343 ERK524342:ERK524343 FBG524342:FBG524343 FLC524342:FLC524343 FUY524342:FUY524343 GEU524342:GEU524343 GOQ524342:GOQ524343 GYM524342:GYM524343 HII524342:HII524343 HSE524342:HSE524343 ICA524342:ICA524343 ILW524342:ILW524343 IVS524342:IVS524343 JFO524342:JFO524343 JPK524342:JPK524343 JZG524342:JZG524343 KJC524342:KJC524343 KSY524342:KSY524343 LCU524342:LCU524343 LMQ524342:LMQ524343 LWM524342:LWM524343 MGI524342:MGI524343 MQE524342:MQE524343 NAA524342:NAA524343 NJW524342:NJW524343 NTS524342:NTS524343 ODO524342:ODO524343 ONK524342:ONK524343 OXG524342:OXG524343 PHC524342:PHC524343 PQY524342:PQY524343 QAU524342:QAU524343 QKQ524342:QKQ524343 QUM524342:QUM524343 REI524342:REI524343 ROE524342:ROE524343 RYA524342:RYA524343 SHW524342:SHW524343 SRS524342:SRS524343 TBO524342:TBO524343 TLK524342:TLK524343 TVG524342:TVG524343 UFC524342:UFC524343 UOY524342:UOY524343 UYU524342:UYU524343 VIQ524342:VIQ524343 VSM524342:VSM524343 WCI524342:WCI524343 WME524342:WME524343 WWA524342:WWA524343 S589878:S589879 JO589878:JO589879 TK589878:TK589879 ADG589878:ADG589879 ANC589878:ANC589879 AWY589878:AWY589879 BGU589878:BGU589879 BQQ589878:BQQ589879 CAM589878:CAM589879 CKI589878:CKI589879 CUE589878:CUE589879 DEA589878:DEA589879 DNW589878:DNW589879 DXS589878:DXS589879 EHO589878:EHO589879 ERK589878:ERK589879 FBG589878:FBG589879 FLC589878:FLC589879 FUY589878:FUY589879 GEU589878:GEU589879 GOQ589878:GOQ589879 GYM589878:GYM589879 HII589878:HII589879 HSE589878:HSE589879 ICA589878:ICA589879 ILW589878:ILW589879 IVS589878:IVS589879 JFO589878:JFO589879 JPK589878:JPK589879 JZG589878:JZG589879 KJC589878:KJC589879 KSY589878:KSY589879 LCU589878:LCU589879 LMQ589878:LMQ589879 LWM589878:LWM589879 MGI589878:MGI589879 MQE589878:MQE589879 NAA589878:NAA589879 NJW589878:NJW589879 NTS589878:NTS589879 ODO589878:ODO589879 ONK589878:ONK589879 OXG589878:OXG589879 PHC589878:PHC589879 PQY589878:PQY589879 QAU589878:QAU589879 QKQ589878:QKQ589879 QUM589878:QUM589879 REI589878:REI589879 ROE589878:ROE589879 RYA589878:RYA589879 SHW589878:SHW589879 SRS589878:SRS589879 TBO589878:TBO589879 TLK589878:TLK589879 TVG589878:TVG589879 UFC589878:UFC589879 UOY589878:UOY589879 UYU589878:UYU589879 VIQ589878:VIQ589879 VSM589878:VSM589879 WCI589878:WCI589879 WME589878:WME589879 WWA589878:WWA589879 S655414:S655415 JO655414:JO655415 TK655414:TK655415 ADG655414:ADG655415 ANC655414:ANC655415 AWY655414:AWY655415 BGU655414:BGU655415 BQQ655414:BQQ655415 CAM655414:CAM655415 CKI655414:CKI655415 CUE655414:CUE655415 DEA655414:DEA655415 DNW655414:DNW655415 DXS655414:DXS655415 EHO655414:EHO655415 ERK655414:ERK655415 FBG655414:FBG655415 FLC655414:FLC655415 FUY655414:FUY655415 GEU655414:GEU655415 GOQ655414:GOQ655415 GYM655414:GYM655415 HII655414:HII655415 HSE655414:HSE655415 ICA655414:ICA655415 ILW655414:ILW655415 IVS655414:IVS655415 JFO655414:JFO655415 JPK655414:JPK655415 JZG655414:JZG655415 KJC655414:KJC655415 KSY655414:KSY655415 LCU655414:LCU655415 LMQ655414:LMQ655415 LWM655414:LWM655415 MGI655414:MGI655415 MQE655414:MQE655415 NAA655414:NAA655415 NJW655414:NJW655415 NTS655414:NTS655415 ODO655414:ODO655415 ONK655414:ONK655415 OXG655414:OXG655415 PHC655414:PHC655415 PQY655414:PQY655415 QAU655414:QAU655415 QKQ655414:QKQ655415 QUM655414:QUM655415 REI655414:REI655415 ROE655414:ROE655415 RYA655414:RYA655415 SHW655414:SHW655415 SRS655414:SRS655415 TBO655414:TBO655415 TLK655414:TLK655415 TVG655414:TVG655415 UFC655414:UFC655415 UOY655414:UOY655415 UYU655414:UYU655415 VIQ655414:VIQ655415 VSM655414:VSM655415 WCI655414:WCI655415 WME655414:WME655415 WWA655414:WWA655415 S720950:S720951 JO720950:JO720951 TK720950:TK720951 ADG720950:ADG720951 ANC720950:ANC720951 AWY720950:AWY720951 BGU720950:BGU720951 BQQ720950:BQQ720951 CAM720950:CAM720951 CKI720950:CKI720951 CUE720950:CUE720951 DEA720950:DEA720951 DNW720950:DNW720951 DXS720950:DXS720951 EHO720950:EHO720951 ERK720950:ERK720951 FBG720950:FBG720951 FLC720950:FLC720951 FUY720950:FUY720951 GEU720950:GEU720951 GOQ720950:GOQ720951 GYM720950:GYM720951 HII720950:HII720951 HSE720950:HSE720951 ICA720950:ICA720951 ILW720950:ILW720951 IVS720950:IVS720951 JFO720950:JFO720951 JPK720950:JPK720951 JZG720950:JZG720951 KJC720950:KJC720951 KSY720950:KSY720951 LCU720950:LCU720951 LMQ720950:LMQ720951 LWM720950:LWM720951 MGI720950:MGI720951 MQE720950:MQE720951 NAA720950:NAA720951 NJW720950:NJW720951 NTS720950:NTS720951 ODO720950:ODO720951 ONK720950:ONK720951 OXG720950:OXG720951 PHC720950:PHC720951 PQY720950:PQY720951 QAU720950:QAU720951 QKQ720950:QKQ720951 QUM720950:QUM720951 REI720950:REI720951 ROE720950:ROE720951 RYA720950:RYA720951 SHW720950:SHW720951 SRS720950:SRS720951 TBO720950:TBO720951 TLK720950:TLK720951 TVG720950:TVG720951 UFC720950:UFC720951 UOY720950:UOY720951 UYU720950:UYU720951 VIQ720950:VIQ720951 VSM720950:VSM720951 WCI720950:WCI720951 WME720950:WME720951 WWA720950:WWA720951 S786486:S786487 JO786486:JO786487 TK786486:TK786487 ADG786486:ADG786487 ANC786486:ANC786487 AWY786486:AWY786487 BGU786486:BGU786487 BQQ786486:BQQ786487 CAM786486:CAM786487 CKI786486:CKI786487 CUE786486:CUE786487 DEA786486:DEA786487 DNW786486:DNW786487 DXS786486:DXS786487 EHO786486:EHO786487 ERK786486:ERK786487 FBG786486:FBG786487 FLC786486:FLC786487 FUY786486:FUY786487 GEU786486:GEU786487 GOQ786486:GOQ786487 GYM786486:GYM786487 HII786486:HII786487 HSE786486:HSE786487 ICA786486:ICA786487 ILW786486:ILW786487 IVS786486:IVS786487 JFO786486:JFO786487 JPK786486:JPK786487 JZG786486:JZG786487 KJC786486:KJC786487 KSY786486:KSY786487 LCU786486:LCU786487 LMQ786486:LMQ786487 LWM786486:LWM786487 MGI786486:MGI786487 MQE786486:MQE786487 NAA786486:NAA786487 NJW786486:NJW786487 NTS786486:NTS786487 ODO786486:ODO786487 ONK786486:ONK786487 OXG786486:OXG786487 PHC786486:PHC786487 PQY786486:PQY786487 QAU786486:QAU786487 QKQ786486:QKQ786487 QUM786486:QUM786487 REI786486:REI786487 ROE786486:ROE786487 RYA786486:RYA786487 SHW786486:SHW786487 SRS786486:SRS786487 TBO786486:TBO786487 TLK786486:TLK786487 TVG786486:TVG786487 UFC786486:UFC786487 UOY786486:UOY786487 UYU786486:UYU786487 VIQ786486:VIQ786487 VSM786486:VSM786487 WCI786486:WCI786487 WME786486:WME786487 WWA786486:WWA786487 S852022:S852023 JO852022:JO852023 TK852022:TK852023 ADG852022:ADG852023 ANC852022:ANC852023 AWY852022:AWY852023 BGU852022:BGU852023 BQQ852022:BQQ852023 CAM852022:CAM852023 CKI852022:CKI852023 CUE852022:CUE852023 DEA852022:DEA852023 DNW852022:DNW852023 DXS852022:DXS852023 EHO852022:EHO852023 ERK852022:ERK852023 FBG852022:FBG852023 FLC852022:FLC852023 FUY852022:FUY852023 GEU852022:GEU852023 GOQ852022:GOQ852023 GYM852022:GYM852023 HII852022:HII852023 HSE852022:HSE852023 ICA852022:ICA852023 ILW852022:ILW852023 IVS852022:IVS852023 JFO852022:JFO852023 JPK852022:JPK852023 JZG852022:JZG852023 KJC852022:KJC852023 KSY852022:KSY852023 LCU852022:LCU852023 LMQ852022:LMQ852023 LWM852022:LWM852023 MGI852022:MGI852023 MQE852022:MQE852023 NAA852022:NAA852023 NJW852022:NJW852023 NTS852022:NTS852023 ODO852022:ODO852023 ONK852022:ONK852023 OXG852022:OXG852023 PHC852022:PHC852023 PQY852022:PQY852023 QAU852022:QAU852023 QKQ852022:QKQ852023 QUM852022:QUM852023 REI852022:REI852023 ROE852022:ROE852023 RYA852022:RYA852023 SHW852022:SHW852023 SRS852022:SRS852023 TBO852022:TBO852023 TLK852022:TLK852023 TVG852022:TVG852023 UFC852022:UFC852023 UOY852022:UOY852023 UYU852022:UYU852023 VIQ852022:VIQ852023 VSM852022:VSM852023 WCI852022:WCI852023 WME852022:WME852023 WWA852022:WWA852023 S917558:S917559 JO917558:JO917559 TK917558:TK917559 ADG917558:ADG917559 ANC917558:ANC917559 AWY917558:AWY917559 BGU917558:BGU917559 BQQ917558:BQQ917559 CAM917558:CAM917559 CKI917558:CKI917559 CUE917558:CUE917559 DEA917558:DEA917559 DNW917558:DNW917559 DXS917558:DXS917559 EHO917558:EHO917559 ERK917558:ERK917559 FBG917558:FBG917559 FLC917558:FLC917559 FUY917558:FUY917559 GEU917558:GEU917559 GOQ917558:GOQ917559 GYM917558:GYM917559 HII917558:HII917559 HSE917558:HSE917559 ICA917558:ICA917559 ILW917558:ILW917559 IVS917558:IVS917559 JFO917558:JFO917559 JPK917558:JPK917559 JZG917558:JZG917559 KJC917558:KJC917559 KSY917558:KSY917559 LCU917558:LCU917559 LMQ917558:LMQ917559 LWM917558:LWM917559 MGI917558:MGI917559 MQE917558:MQE917559 NAA917558:NAA917559 NJW917558:NJW917559 NTS917558:NTS917559 ODO917558:ODO917559 ONK917558:ONK917559 OXG917558:OXG917559 PHC917558:PHC917559 PQY917558:PQY917559 QAU917558:QAU917559 QKQ917558:QKQ917559 QUM917558:QUM917559 REI917558:REI917559 ROE917558:ROE917559 RYA917558:RYA917559 SHW917558:SHW917559 SRS917558:SRS917559 TBO917558:TBO917559 TLK917558:TLK917559 TVG917558:TVG917559 UFC917558:UFC917559 UOY917558:UOY917559 UYU917558:UYU917559 VIQ917558:VIQ917559 VSM917558:VSM917559 WCI917558:WCI917559 WME917558:WME917559 WWA917558:WWA917559 S983094:S983095 JO983094:JO983095 TK983094:TK983095 ADG983094:ADG983095 ANC983094:ANC983095 AWY983094:AWY983095 BGU983094:BGU983095 BQQ983094:BQQ983095 CAM983094:CAM983095 CKI983094:CKI983095 CUE983094:CUE983095 DEA983094:DEA983095 DNW983094:DNW983095 DXS983094:DXS983095 EHO983094:EHO983095 ERK983094:ERK983095 FBG983094:FBG983095 FLC983094:FLC983095 FUY983094:FUY983095 GEU983094:GEU983095 GOQ983094:GOQ983095 GYM983094:GYM983095 HII983094:HII983095 HSE983094:HSE983095 ICA983094:ICA983095 ILW983094:ILW983095 IVS983094:IVS983095 JFO983094:JFO983095 JPK983094:JPK983095 JZG983094:JZG983095 KJC983094:KJC983095 KSY983094:KSY983095 LCU983094:LCU983095 LMQ983094:LMQ983095 LWM983094:LWM983095 MGI983094:MGI983095 MQE983094:MQE983095 NAA983094:NAA983095 NJW983094:NJW983095 NTS983094:NTS983095 ODO983094:ODO983095 ONK983094:ONK983095 OXG983094:OXG983095 PHC983094:PHC983095 PQY983094:PQY983095 QAU983094:QAU983095 QKQ983094:QKQ983095 QUM983094:QUM983095 REI983094:REI983095 ROE983094:ROE983095 RYA983094:RYA983095 SHW983094:SHW983095 SRS983094:SRS983095 TBO983094:TBO983095 TLK983094:TLK983095 TVG983094:TVG983095 UFC983094:UFC983095 UOY983094:UOY983095 UYU983094:UYU983095 VIQ983094:VIQ983095 VSM983094:VSM983095 WCI983094:WCI983095 WME983094:WME983095 WWA983094:WWA983095 T26:U26 JP26:JQ26 TL26:TM26 ADH26:ADI26 AND26:ANE26 AWZ26:AXA26 BGV26:BGW26 BQR26:BQS26 CAN26:CAO26 CKJ26:CKK26 CUF26:CUG26 DEB26:DEC26 DNX26:DNY26 DXT26:DXU26 EHP26:EHQ26 ERL26:ERM26 FBH26:FBI26 FLD26:FLE26 FUZ26:FVA26 GEV26:GEW26 GOR26:GOS26 GYN26:GYO26 HIJ26:HIK26 HSF26:HSG26 ICB26:ICC26 ILX26:ILY26 IVT26:IVU26 JFP26:JFQ26 JPL26:JPM26 JZH26:JZI26 KJD26:KJE26 KSZ26:KTA26 LCV26:LCW26 LMR26:LMS26 LWN26:LWO26 MGJ26:MGK26 MQF26:MQG26 NAB26:NAC26 NJX26:NJY26 NTT26:NTU26 ODP26:ODQ26 ONL26:ONM26 OXH26:OXI26 PHD26:PHE26 PQZ26:PRA26 QAV26:QAW26 QKR26:QKS26 QUN26:QUO26 REJ26:REK26 ROF26:ROG26 RYB26:RYC26 SHX26:SHY26 SRT26:SRU26 TBP26:TBQ26 TLL26:TLM26 TVH26:TVI26 UFD26:UFE26 UOZ26:UPA26 UYV26:UYW26 VIR26:VIS26 VSN26:VSO26 WCJ26:WCK26 WMF26:WMG26 WWB26:WWC26 T65590:U65590 JP65590:JQ65590 TL65590:TM65590 ADH65590:ADI65590 AND65590:ANE65590 AWZ65590:AXA65590 BGV65590:BGW65590 BQR65590:BQS65590 CAN65590:CAO65590 CKJ65590:CKK65590 CUF65590:CUG65590 DEB65590:DEC65590 DNX65590:DNY65590 DXT65590:DXU65590 EHP65590:EHQ65590 ERL65590:ERM65590 FBH65590:FBI65590 FLD65590:FLE65590 FUZ65590:FVA65590 GEV65590:GEW65590 GOR65590:GOS65590 GYN65590:GYO65590 HIJ65590:HIK65590 HSF65590:HSG65590 ICB65590:ICC65590 ILX65590:ILY65590 IVT65590:IVU65590 JFP65590:JFQ65590 JPL65590:JPM65590 JZH65590:JZI65590 KJD65590:KJE65590 KSZ65590:KTA65590 LCV65590:LCW65590 LMR65590:LMS65590 LWN65590:LWO65590 MGJ65590:MGK65590 MQF65590:MQG65590 NAB65590:NAC65590 NJX65590:NJY65590 NTT65590:NTU65590 ODP65590:ODQ65590 ONL65590:ONM65590 OXH65590:OXI65590 PHD65590:PHE65590 PQZ65590:PRA65590 QAV65590:QAW65590 QKR65590:QKS65590 QUN65590:QUO65590 REJ65590:REK65590 ROF65590:ROG65590 RYB65590:RYC65590 SHX65590:SHY65590 SRT65590:SRU65590 TBP65590:TBQ65590 TLL65590:TLM65590 TVH65590:TVI65590 UFD65590:UFE65590 UOZ65590:UPA65590 UYV65590:UYW65590 VIR65590:VIS65590 VSN65590:VSO65590 WCJ65590:WCK65590 WMF65590:WMG65590 WWB65590:WWC65590 T131126:U131126 JP131126:JQ131126 TL131126:TM131126 ADH131126:ADI131126 AND131126:ANE131126 AWZ131126:AXA131126 BGV131126:BGW131126 BQR131126:BQS131126 CAN131126:CAO131126 CKJ131126:CKK131126 CUF131126:CUG131126 DEB131126:DEC131126 DNX131126:DNY131126 DXT131126:DXU131126 EHP131126:EHQ131126 ERL131126:ERM131126 FBH131126:FBI131126 FLD131126:FLE131126 FUZ131126:FVA131126 GEV131126:GEW131126 GOR131126:GOS131126 GYN131126:GYO131126 HIJ131126:HIK131126 HSF131126:HSG131126 ICB131126:ICC131126 ILX131126:ILY131126 IVT131126:IVU131126 JFP131126:JFQ131126 JPL131126:JPM131126 JZH131126:JZI131126 KJD131126:KJE131126 KSZ131126:KTA131126 LCV131126:LCW131126 LMR131126:LMS131126 LWN131126:LWO131126 MGJ131126:MGK131126 MQF131126:MQG131126 NAB131126:NAC131126 NJX131126:NJY131126 NTT131126:NTU131126 ODP131126:ODQ131126 ONL131126:ONM131126 OXH131126:OXI131126 PHD131126:PHE131126 PQZ131126:PRA131126 QAV131126:QAW131126 QKR131126:QKS131126 QUN131126:QUO131126 REJ131126:REK131126 ROF131126:ROG131126 RYB131126:RYC131126 SHX131126:SHY131126 SRT131126:SRU131126 TBP131126:TBQ131126 TLL131126:TLM131126 TVH131126:TVI131126 UFD131126:UFE131126 UOZ131126:UPA131126 UYV131126:UYW131126 VIR131126:VIS131126 VSN131126:VSO131126 WCJ131126:WCK131126 WMF131126:WMG131126 WWB131126:WWC131126 T196662:U196662 JP196662:JQ196662 TL196662:TM196662 ADH196662:ADI196662 AND196662:ANE196662 AWZ196662:AXA196662 BGV196662:BGW196662 BQR196662:BQS196662 CAN196662:CAO196662 CKJ196662:CKK196662 CUF196662:CUG196662 DEB196662:DEC196662 DNX196662:DNY196662 DXT196662:DXU196662 EHP196662:EHQ196662 ERL196662:ERM196662 FBH196662:FBI196662 FLD196662:FLE196662 FUZ196662:FVA196662 GEV196662:GEW196662 GOR196662:GOS196662 GYN196662:GYO196662 HIJ196662:HIK196662 HSF196662:HSG196662 ICB196662:ICC196662 ILX196662:ILY196662 IVT196662:IVU196662 JFP196662:JFQ196662 JPL196662:JPM196662 JZH196662:JZI196662 KJD196662:KJE196662 KSZ196662:KTA196662 LCV196662:LCW196662 LMR196662:LMS196662 LWN196662:LWO196662 MGJ196662:MGK196662 MQF196662:MQG196662 NAB196662:NAC196662 NJX196662:NJY196662 NTT196662:NTU196662 ODP196662:ODQ196662 ONL196662:ONM196662 OXH196662:OXI196662 PHD196662:PHE196662 PQZ196662:PRA196662 QAV196662:QAW196662 QKR196662:QKS196662 QUN196662:QUO196662 REJ196662:REK196662 ROF196662:ROG196662 RYB196662:RYC196662 SHX196662:SHY196662 SRT196662:SRU196662 TBP196662:TBQ196662 TLL196662:TLM196662 TVH196662:TVI196662 UFD196662:UFE196662 UOZ196662:UPA196662 UYV196662:UYW196662 VIR196662:VIS196662 VSN196662:VSO196662 WCJ196662:WCK196662 WMF196662:WMG196662 WWB196662:WWC196662 T262198:U262198 JP262198:JQ262198 TL262198:TM262198 ADH262198:ADI262198 AND262198:ANE262198 AWZ262198:AXA262198 BGV262198:BGW262198 BQR262198:BQS262198 CAN262198:CAO262198 CKJ262198:CKK262198 CUF262198:CUG262198 DEB262198:DEC262198 DNX262198:DNY262198 DXT262198:DXU262198 EHP262198:EHQ262198 ERL262198:ERM262198 FBH262198:FBI262198 FLD262198:FLE262198 FUZ262198:FVA262198 GEV262198:GEW262198 GOR262198:GOS262198 GYN262198:GYO262198 HIJ262198:HIK262198 HSF262198:HSG262198 ICB262198:ICC262198 ILX262198:ILY262198 IVT262198:IVU262198 JFP262198:JFQ262198 JPL262198:JPM262198 JZH262198:JZI262198 KJD262198:KJE262198 KSZ262198:KTA262198 LCV262198:LCW262198 LMR262198:LMS262198 LWN262198:LWO262198 MGJ262198:MGK262198 MQF262198:MQG262198 NAB262198:NAC262198 NJX262198:NJY262198 NTT262198:NTU262198 ODP262198:ODQ262198 ONL262198:ONM262198 OXH262198:OXI262198 PHD262198:PHE262198 PQZ262198:PRA262198 QAV262198:QAW262198 QKR262198:QKS262198 QUN262198:QUO262198 REJ262198:REK262198 ROF262198:ROG262198 RYB262198:RYC262198 SHX262198:SHY262198 SRT262198:SRU262198 TBP262198:TBQ262198 TLL262198:TLM262198 TVH262198:TVI262198 UFD262198:UFE262198 UOZ262198:UPA262198 UYV262198:UYW262198 VIR262198:VIS262198 VSN262198:VSO262198 WCJ262198:WCK262198 WMF262198:WMG262198 WWB262198:WWC262198 T327734:U327734 JP327734:JQ327734 TL327734:TM327734 ADH327734:ADI327734 AND327734:ANE327734 AWZ327734:AXA327734 BGV327734:BGW327734 BQR327734:BQS327734 CAN327734:CAO327734 CKJ327734:CKK327734 CUF327734:CUG327734 DEB327734:DEC327734 DNX327734:DNY327734 DXT327734:DXU327734 EHP327734:EHQ327734 ERL327734:ERM327734 FBH327734:FBI327734 FLD327734:FLE327734 FUZ327734:FVA327734 GEV327734:GEW327734 GOR327734:GOS327734 GYN327734:GYO327734 HIJ327734:HIK327734 HSF327734:HSG327734 ICB327734:ICC327734 ILX327734:ILY327734 IVT327734:IVU327734 JFP327734:JFQ327734 JPL327734:JPM327734 JZH327734:JZI327734 KJD327734:KJE327734 KSZ327734:KTA327734 LCV327734:LCW327734 LMR327734:LMS327734 LWN327734:LWO327734 MGJ327734:MGK327734 MQF327734:MQG327734 NAB327734:NAC327734 NJX327734:NJY327734 NTT327734:NTU327734 ODP327734:ODQ327734 ONL327734:ONM327734 OXH327734:OXI327734 PHD327734:PHE327734 PQZ327734:PRA327734 QAV327734:QAW327734 QKR327734:QKS327734 QUN327734:QUO327734 REJ327734:REK327734 ROF327734:ROG327734 RYB327734:RYC327734 SHX327734:SHY327734 SRT327734:SRU327734 TBP327734:TBQ327734 TLL327734:TLM327734 TVH327734:TVI327734 UFD327734:UFE327734 UOZ327734:UPA327734 UYV327734:UYW327734 VIR327734:VIS327734 VSN327734:VSO327734 WCJ327734:WCK327734 WMF327734:WMG327734 WWB327734:WWC327734 T393270:U393270 JP393270:JQ393270 TL393270:TM393270 ADH393270:ADI393270 AND393270:ANE393270 AWZ393270:AXA393270 BGV393270:BGW393270 BQR393270:BQS393270 CAN393270:CAO393270 CKJ393270:CKK393270 CUF393270:CUG393270 DEB393270:DEC393270 DNX393270:DNY393270 DXT393270:DXU393270 EHP393270:EHQ393270 ERL393270:ERM393270 FBH393270:FBI393270 FLD393270:FLE393270 FUZ393270:FVA393270 GEV393270:GEW393270 GOR393270:GOS393270 GYN393270:GYO393270 HIJ393270:HIK393270 HSF393270:HSG393270 ICB393270:ICC393270 ILX393270:ILY393270 IVT393270:IVU393270 JFP393270:JFQ393270 JPL393270:JPM393270 JZH393270:JZI393270 KJD393270:KJE393270 KSZ393270:KTA393270 LCV393270:LCW393270 LMR393270:LMS393270 LWN393270:LWO393270 MGJ393270:MGK393270 MQF393270:MQG393270 NAB393270:NAC393270 NJX393270:NJY393270 NTT393270:NTU393270 ODP393270:ODQ393270 ONL393270:ONM393270 OXH393270:OXI393270 PHD393270:PHE393270 PQZ393270:PRA393270 QAV393270:QAW393270 QKR393270:QKS393270 QUN393270:QUO393270 REJ393270:REK393270 ROF393270:ROG393270 RYB393270:RYC393270 SHX393270:SHY393270 SRT393270:SRU393270 TBP393270:TBQ393270 TLL393270:TLM393270 TVH393270:TVI393270 UFD393270:UFE393270 UOZ393270:UPA393270 UYV393270:UYW393270 VIR393270:VIS393270 VSN393270:VSO393270 WCJ393270:WCK393270 WMF393270:WMG393270 WWB393270:WWC393270 T458806:U458806 JP458806:JQ458806 TL458806:TM458806 ADH458806:ADI458806 AND458806:ANE458806 AWZ458806:AXA458806 BGV458806:BGW458806 BQR458806:BQS458806 CAN458806:CAO458806 CKJ458806:CKK458806 CUF458806:CUG458806 DEB458806:DEC458806 DNX458806:DNY458806 DXT458806:DXU458806 EHP458806:EHQ458806 ERL458806:ERM458806 FBH458806:FBI458806 FLD458806:FLE458806 FUZ458806:FVA458806 GEV458806:GEW458806 GOR458806:GOS458806 GYN458806:GYO458806 HIJ458806:HIK458806 HSF458806:HSG458806 ICB458806:ICC458806 ILX458806:ILY458806 IVT458806:IVU458806 JFP458806:JFQ458806 JPL458806:JPM458806 JZH458806:JZI458806 KJD458806:KJE458806 KSZ458806:KTA458806 LCV458806:LCW458806 LMR458806:LMS458806 LWN458806:LWO458806 MGJ458806:MGK458806 MQF458806:MQG458806 NAB458806:NAC458806 NJX458806:NJY458806 NTT458806:NTU458806 ODP458806:ODQ458806 ONL458806:ONM458806 OXH458806:OXI458806 PHD458806:PHE458806 PQZ458806:PRA458806 QAV458806:QAW458806 QKR458806:QKS458806 QUN458806:QUO458806 REJ458806:REK458806 ROF458806:ROG458806 RYB458806:RYC458806 SHX458806:SHY458806 SRT458806:SRU458806 TBP458806:TBQ458806 TLL458806:TLM458806 TVH458806:TVI458806 UFD458806:UFE458806 UOZ458806:UPA458806 UYV458806:UYW458806 VIR458806:VIS458806 VSN458806:VSO458806 WCJ458806:WCK458806 WMF458806:WMG458806 WWB458806:WWC458806 T524342:U524342 JP524342:JQ524342 TL524342:TM524342 ADH524342:ADI524342 AND524342:ANE524342 AWZ524342:AXA524342 BGV524342:BGW524342 BQR524342:BQS524342 CAN524342:CAO524342 CKJ524342:CKK524342 CUF524342:CUG524342 DEB524342:DEC524342 DNX524342:DNY524342 DXT524342:DXU524342 EHP524342:EHQ524342 ERL524342:ERM524342 FBH524342:FBI524342 FLD524342:FLE524342 FUZ524342:FVA524342 GEV524342:GEW524342 GOR524342:GOS524342 GYN524342:GYO524342 HIJ524342:HIK524342 HSF524342:HSG524342 ICB524342:ICC524342 ILX524342:ILY524342 IVT524342:IVU524342 JFP524342:JFQ524342 JPL524342:JPM524342 JZH524342:JZI524342 KJD524342:KJE524342 KSZ524342:KTA524342 LCV524342:LCW524342 LMR524342:LMS524342 LWN524342:LWO524342 MGJ524342:MGK524342 MQF524342:MQG524342 NAB524342:NAC524342 NJX524342:NJY524342 NTT524342:NTU524342 ODP524342:ODQ524342 ONL524342:ONM524342 OXH524342:OXI524342 PHD524342:PHE524342 PQZ524342:PRA524342 QAV524342:QAW524342 QKR524342:QKS524342 QUN524342:QUO524342 REJ524342:REK524342 ROF524342:ROG524342 RYB524342:RYC524342 SHX524342:SHY524342 SRT524342:SRU524342 TBP524342:TBQ524342 TLL524342:TLM524342 TVH524342:TVI524342 UFD524342:UFE524342 UOZ524342:UPA524342 UYV524342:UYW524342 VIR524342:VIS524342 VSN524342:VSO524342 WCJ524342:WCK524342 WMF524342:WMG524342 WWB524342:WWC524342 T589878:U589878 JP589878:JQ589878 TL589878:TM589878 ADH589878:ADI589878 AND589878:ANE589878 AWZ589878:AXA589878 BGV589878:BGW589878 BQR589878:BQS589878 CAN589878:CAO589878 CKJ589878:CKK589878 CUF589878:CUG589878 DEB589878:DEC589878 DNX589878:DNY589878 DXT589878:DXU589878 EHP589878:EHQ589878 ERL589878:ERM589878 FBH589878:FBI589878 FLD589878:FLE589878 FUZ589878:FVA589878 GEV589878:GEW589878 GOR589878:GOS589878 GYN589878:GYO589878 HIJ589878:HIK589878 HSF589878:HSG589878 ICB589878:ICC589878 ILX589878:ILY589878 IVT589878:IVU589878 JFP589878:JFQ589878 JPL589878:JPM589878 JZH589878:JZI589878 KJD589878:KJE589878 KSZ589878:KTA589878 LCV589878:LCW589878 LMR589878:LMS589878 LWN589878:LWO589878 MGJ589878:MGK589878 MQF589878:MQG589878 NAB589878:NAC589878 NJX589878:NJY589878 NTT589878:NTU589878 ODP589878:ODQ589878 ONL589878:ONM589878 OXH589878:OXI589878 PHD589878:PHE589878 PQZ589878:PRA589878 QAV589878:QAW589878 QKR589878:QKS589878 QUN589878:QUO589878 REJ589878:REK589878 ROF589878:ROG589878 RYB589878:RYC589878 SHX589878:SHY589878 SRT589878:SRU589878 TBP589878:TBQ589878 TLL589878:TLM589878 TVH589878:TVI589878 UFD589878:UFE589878 UOZ589878:UPA589878 UYV589878:UYW589878 VIR589878:VIS589878 VSN589878:VSO589878 WCJ589878:WCK589878 WMF589878:WMG589878 WWB589878:WWC589878 T655414:U655414 JP655414:JQ655414 TL655414:TM655414 ADH655414:ADI655414 AND655414:ANE655414 AWZ655414:AXA655414 BGV655414:BGW655414 BQR655414:BQS655414 CAN655414:CAO655414 CKJ655414:CKK655414 CUF655414:CUG655414 DEB655414:DEC655414 DNX655414:DNY655414 DXT655414:DXU655414 EHP655414:EHQ655414 ERL655414:ERM655414 FBH655414:FBI655414 FLD655414:FLE655414 FUZ655414:FVA655414 GEV655414:GEW655414 GOR655414:GOS655414 GYN655414:GYO655414 HIJ655414:HIK655414 HSF655414:HSG655414 ICB655414:ICC655414 ILX655414:ILY655414 IVT655414:IVU655414 JFP655414:JFQ655414 JPL655414:JPM655414 JZH655414:JZI655414 KJD655414:KJE655414 KSZ655414:KTA655414 LCV655414:LCW655414 LMR655414:LMS655414 LWN655414:LWO655414 MGJ655414:MGK655414 MQF655414:MQG655414 NAB655414:NAC655414 NJX655414:NJY655414 NTT655414:NTU655414 ODP655414:ODQ655414 ONL655414:ONM655414 OXH655414:OXI655414 PHD655414:PHE655414 PQZ655414:PRA655414 QAV655414:QAW655414 QKR655414:QKS655414 QUN655414:QUO655414 REJ655414:REK655414 ROF655414:ROG655414 RYB655414:RYC655414 SHX655414:SHY655414 SRT655414:SRU655414 TBP655414:TBQ655414 TLL655414:TLM655414 TVH655414:TVI655414 UFD655414:UFE655414 UOZ655414:UPA655414 UYV655414:UYW655414 VIR655414:VIS655414 VSN655414:VSO655414 WCJ655414:WCK655414 WMF655414:WMG655414 WWB655414:WWC655414 T720950:U720950 JP720950:JQ720950 TL720950:TM720950 ADH720950:ADI720950 AND720950:ANE720950 AWZ720950:AXA720950 BGV720950:BGW720950 BQR720950:BQS720950 CAN720950:CAO720950 CKJ720950:CKK720950 CUF720950:CUG720950 DEB720950:DEC720950 DNX720950:DNY720950 DXT720950:DXU720950 EHP720950:EHQ720950 ERL720950:ERM720950 FBH720950:FBI720950 FLD720950:FLE720950 FUZ720950:FVA720950 GEV720950:GEW720950 GOR720950:GOS720950 GYN720950:GYO720950 HIJ720950:HIK720950 HSF720950:HSG720950 ICB720950:ICC720950 ILX720950:ILY720950 IVT720950:IVU720950 JFP720950:JFQ720950 JPL720950:JPM720950 JZH720950:JZI720950 KJD720950:KJE720950 KSZ720950:KTA720950 LCV720950:LCW720950 LMR720950:LMS720950 LWN720950:LWO720950 MGJ720950:MGK720950 MQF720950:MQG720950 NAB720950:NAC720950 NJX720950:NJY720950 NTT720950:NTU720950 ODP720950:ODQ720950 ONL720950:ONM720950 OXH720950:OXI720950 PHD720950:PHE720950 PQZ720950:PRA720950 QAV720950:QAW720950 QKR720950:QKS720950 QUN720950:QUO720950 REJ720950:REK720950 ROF720950:ROG720950 RYB720950:RYC720950 SHX720950:SHY720950 SRT720950:SRU720950 TBP720950:TBQ720950 TLL720950:TLM720950 TVH720950:TVI720950 UFD720950:UFE720950 UOZ720950:UPA720950 UYV720950:UYW720950 VIR720950:VIS720950 VSN720950:VSO720950 WCJ720950:WCK720950 WMF720950:WMG720950 WWB720950:WWC720950 T786486:U786486 JP786486:JQ786486 TL786486:TM786486 ADH786486:ADI786486 AND786486:ANE786486 AWZ786486:AXA786486 BGV786486:BGW786486 BQR786486:BQS786486 CAN786486:CAO786486 CKJ786486:CKK786486 CUF786486:CUG786486 DEB786486:DEC786486 DNX786486:DNY786486 DXT786486:DXU786486 EHP786486:EHQ786486 ERL786486:ERM786486 FBH786486:FBI786486 FLD786486:FLE786486 FUZ786486:FVA786486 GEV786486:GEW786486 GOR786486:GOS786486 GYN786486:GYO786486 HIJ786486:HIK786486 HSF786486:HSG786486 ICB786486:ICC786486 ILX786486:ILY786486 IVT786486:IVU786486 JFP786486:JFQ786486 JPL786486:JPM786486 JZH786486:JZI786486 KJD786486:KJE786486 KSZ786486:KTA786486 LCV786486:LCW786486 LMR786486:LMS786486 LWN786486:LWO786486 MGJ786486:MGK786486 MQF786486:MQG786486 NAB786486:NAC786486 NJX786486:NJY786486 NTT786486:NTU786486 ODP786486:ODQ786486 ONL786486:ONM786486 OXH786486:OXI786486 PHD786486:PHE786486 PQZ786486:PRA786486 QAV786486:QAW786486 QKR786486:QKS786486 QUN786486:QUO786486 REJ786486:REK786486 ROF786486:ROG786486 RYB786486:RYC786486 SHX786486:SHY786486 SRT786486:SRU786486 TBP786486:TBQ786486 TLL786486:TLM786486 TVH786486:TVI786486 UFD786486:UFE786486 UOZ786486:UPA786486 UYV786486:UYW786486 VIR786486:VIS786486 VSN786486:VSO786486 WCJ786486:WCK786486 WMF786486:WMG786486 WWB786486:WWC786486 T852022:U852022 JP852022:JQ852022 TL852022:TM852022 ADH852022:ADI852022 AND852022:ANE852022 AWZ852022:AXA852022 BGV852022:BGW852022 BQR852022:BQS852022 CAN852022:CAO852022 CKJ852022:CKK852022 CUF852022:CUG852022 DEB852022:DEC852022 DNX852022:DNY852022 DXT852022:DXU852022 EHP852022:EHQ852022 ERL852022:ERM852022 FBH852022:FBI852022 FLD852022:FLE852022 FUZ852022:FVA852022 GEV852022:GEW852022 GOR852022:GOS852022 GYN852022:GYO852022 HIJ852022:HIK852022 HSF852022:HSG852022 ICB852022:ICC852022 ILX852022:ILY852022 IVT852022:IVU852022 JFP852022:JFQ852022 JPL852022:JPM852022 JZH852022:JZI852022 KJD852022:KJE852022 KSZ852022:KTA852022 LCV852022:LCW852022 LMR852022:LMS852022 LWN852022:LWO852022 MGJ852022:MGK852022 MQF852022:MQG852022 NAB852022:NAC852022 NJX852022:NJY852022 NTT852022:NTU852022 ODP852022:ODQ852022 ONL852022:ONM852022 OXH852022:OXI852022 PHD852022:PHE852022 PQZ852022:PRA852022 QAV852022:QAW852022 QKR852022:QKS852022 QUN852022:QUO852022 REJ852022:REK852022 ROF852022:ROG852022 RYB852022:RYC852022 SHX852022:SHY852022 SRT852022:SRU852022 TBP852022:TBQ852022 TLL852022:TLM852022 TVH852022:TVI852022 UFD852022:UFE852022 UOZ852022:UPA852022 UYV852022:UYW852022 VIR852022:VIS852022 VSN852022:VSO852022 WCJ852022:WCK852022 WMF852022:WMG852022 WWB852022:WWC852022 T917558:U917558 JP917558:JQ917558 TL917558:TM917558 ADH917558:ADI917558 AND917558:ANE917558 AWZ917558:AXA917558 BGV917558:BGW917558 BQR917558:BQS917558 CAN917558:CAO917558 CKJ917558:CKK917558 CUF917558:CUG917558 DEB917558:DEC917558 DNX917558:DNY917558 DXT917558:DXU917558 EHP917558:EHQ917558 ERL917558:ERM917558 FBH917558:FBI917558 FLD917558:FLE917558 FUZ917558:FVA917558 GEV917558:GEW917558 GOR917558:GOS917558 GYN917558:GYO917558 HIJ917558:HIK917558 HSF917558:HSG917558 ICB917558:ICC917558 ILX917558:ILY917558 IVT917558:IVU917558 JFP917558:JFQ917558 JPL917558:JPM917558 JZH917558:JZI917558 KJD917558:KJE917558 KSZ917558:KTA917558 LCV917558:LCW917558 LMR917558:LMS917558 LWN917558:LWO917558 MGJ917558:MGK917558 MQF917558:MQG917558 NAB917558:NAC917558 NJX917558:NJY917558 NTT917558:NTU917558 ODP917558:ODQ917558 ONL917558:ONM917558 OXH917558:OXI917558 PHD917558:PHE917558 PQZ917558:PRA917558 QAV917558:QAW917558 QKR917558:QKS917558 QUN917558:QUO917558 REJ917558:REK917558 ROF917558:ROG917558 RYB917558:RYC917558 SHX917558:SHY917558 SRT917558:SRU917558 TBP917558:TBQ917558 TLL917558:TLM917558 TVH917558:TVI917558 UFD917558:UFE917558 UOZ917558:UPA917558 UYV917558:UYW917558 VIR917558:VIS917558 VSN917558:VSO917558 WCJ917558:WCK917558 WMF917558:WMG917558 WWB917558:WWC917558 T983094:U983094 JP983094:JQ983094 TL983094:TM983094 ADH983094:ADI983094 AND983094:ANE983094 AWZ983094:AXA983094 BGV983094:BGW983094 BQR983094:BQS983094 CAN983094:CAO983094 CKJ983094:CKK983094 CUF983094:CUG983094 DEB983094:DEC983094 DNX983094:DNY983094 DXT983094:DXU983094 EHP983094:EHQ983094 ERL983094:ERM983094 FBH983094:FBI983094 FLD983094:FLE983094 FUZ983094:FVA983094 GEV983094:GEW983094 GOR983094:GOS983094 GYN983094:GYO983094 HIJ983094:HIK983094 HSF983094:HSG983094 ICB983094:ICC983094 ILX983094:ILY983094 IVT983094:IVU983094 JFP983094:JFQ983094 JPL983094:JPM983094 JZH983094:JZI983094 KJD983094:KJE983094 KSZ983094:KTA983094 LCV983094:LCW983094 LMR983094:LMS983094 LWN983094:LWO983094 MGJ983094:MGK983094 MQF983094:MQG983094 NAB983094:NAC983094 NJX983094:NJY983094 NTT983094:NTU983094 ODP983094:ODQ983094 ONL983094:ONM983094 OXH983094:OXI983094 PHD983094:PHE983094 PQZ983094:PRA983094 QAV983094:QAW983094 QKR983094:QKS983094 QUN983094:QUO983094 REJ983094:REK983094 ROF983094:ROG983094 RYB983094:RYC983094 SHX983094:SHY983094 SRT983094:SRU983094 TBP983094:TBQ983094 TLL983094:TLM983094 TVH983094:TVI983094 UFD983094:UFE983094 UOZ983094:UPA983094 UYV983094:UYW983094 VIR983094:VIS983094 VSN983094:VSO983094 WCJ983094:WCK983094 WMF983094:WMG983094 WWB983094:WWC983094 JQ27 TM27 ADI27 ANE27 AXA27 BGW27 BQS27 CAO27 CKK27 CUG27 DEC27 DNY27 DXU27 EHQ27 ERM27 FBI27 FLE27 FVA27 GEW27 GOS27 GYO27 HIK27 HSG27 ICC27 ILY27 IVU27 JFQ27 JPM27 JZI27 KJE27 KTA27 LCW27 LMS27 LWO27 MGK27 MQG27 NAC27 NJY27 NTU27 ODQ27 ONM27 OXI27 PHE27 PRA27 QAW27 QKS27 QUO27 REK27 ROG27 RYC27 SHY27 SRU27 TBQ27 TLM27 TVI27 UFE27 UPA27 UYW27 VIS27 VSO27 WCK27 WMG27 WWC27 WVW983108:WVW983109 U65591 JQ65591 TM65591 ADI65591 ANE65591 AXA65591 BGW65591 BQS65591 CAO65591 CKK65591 CUG65591 DEC65591 DNY65591 DXU65591 EHQ65591 ERM65591 FBI65591 FLE65591 FVA65591 GEW65591 GOS65591 GYO65591 HIK65591 HSG65591 ICC65591 ILY65591 IVU65591 JFQ65591 JPM65591 JZI65591 KJE65591 KTA65591 LCW65591 LMS65591 LWO65591 MGK65591 MQG65591 NAC65591 NJY65591 NTU65591 ODQ65591 ONM65591 OXI65591 PHE65591 PRA65591 QAW65591 QKS65591 QUO65591 REK65591 ROG65591 RYC65591 SHY65591 SRU65591 TBQ65591 TLM65591 TVI65591 UFE65591 UPA65591 UYW65591 VIS65591 VSO65591 WCK65591 WMG65591 WWC65591 U131127 JQ131127 TM131127 ADI131127 ANE131127 AXA131127 BGW131127 BQS131127 CAO131127 CKK131127 CUG131127 DEC131127 DNY131127 DXU131127 EHQ131127 ERM131127 FBI131127 FLE131127 FVA131127 GEW131127 GOS131127 GYO131127 HIK131127 HSG131127 ICC131127 ILY131127 IVU131127 JFQ131127 JPM131127 JZI131127 KJE131127 KTA131127 LCW131127 LMS131127 LWO131127 MGK131127 MQG131127 NAC131127 NJY131127 NTU131127 ODQ131127 ONM131127 OXI131127 PHE131127 PRA131127 QAW131127 QKS131127 QUO131127 REK131127 ROG131127 RYC131127 SHY131127 SRU131127 TBQ131127 TLM131127 TVI131127 UFE131127 UPA131127 UYW131127 VIS131127 VSO131127 WCK131127 WMG131127 WWC131127 U196663 JQ196663 TM196663 ADI196663 ANE196663 AXA196663 BGW196663 BQS196663 CAO196663 CKK196663 CUG196663 DEC196663 DNY196663 DXU196663 EHQ196663 ERM196663 FBI196663 FLE196663 FVA196663 GEW196663 GOS196663 GYO196663 HIK196663 HSG196663 ICC196663 ILY196663 IVU196663 JFQ196663 JPM196663 JZI196663 KJE196663 KTA196663 LCW196663 LMS196663 LWO196663 MGK196663 MQG196663 NAC196663 NJY196663 NTU196663 ODQ196663 ONM196663 OXI196663 PHE196663 PRA196663 QAW196663 QKS196663 QUO196663 REK196663 ROG196663 RYC196663 SHY196663 SRU196663 TBQ196663 TLM196663 TVI196663 UFE196663 UPA196663 UYW196663 VIS196663 VSO196663 WCK196663 WMG196663 WWC196663 U262199 JQ262199 TM262199 ADI262199 ANE262199 AXA262199 BGW262199 BQS262199 CAO262199 CKK262199 CUG262199 DEC262199 DNY262199 DXU262199 EHQ262199 ERM262199 FBI262199 FLE262199 FVA262199 GEW262199 GOS262199 GYO262199 HIK262199 HSG262199 ICC262199 ILY262199 IVU262199 JFQ262199 JPM262199 JZI262199 KJE262199 KTA262199 LCW262199 LMS262199 LWO262199 MGK262199 MQG262199 NAC262199 NJY262199 NTU262199 ODQ262199 ONM262199 OXI262199 PHE262199 PRA262199 QAW262199 QKS262199 QUO262199 REK262199 ROG262199 RYC262199 SHY262199 SRU262199 TBQ262199 TLM262199 TVI262199 UFE262199 UPA262199 UYW262199 VIS262199 VSO262199 WCK262199 WMG262199 WWC262199 U327735 JQ327735 TM327735 ADI327735 ANE327735 AXA327735 BGW327735 BQS327735 CAO327735 CKK327735 CUG327735 DEC327735 DNY327735 DXU327735 EHQ327735 ERM327735 FBI327735 FLE327735 FVA327735 GEW327735 GOS327735 GYO327735 HIK327735 HSG327735 ICC327735 ILY327735 IVU327735 JFQ327735 JPM327735 JZI327735 KJE327735 KTA327735 LCW327735 LMS327735 LWO327735 MGK327735 MQG327735 NAC327735 NJY327735 NTU327735 ODQ327735 ONM327735 OXI327735 PHE327735 PRA327735 QAW327735 QKS327735 QUO327735 REK327735 ROG327735 RYC327735 SHY327735 SRU327735 TBQ327735 TLM327735 TVI327735 UFE327735 UPA327735 UYW327735 VIS327735 VSO327735 WCK327735 WMG327735 WWC327735 U393271 JQ393271 TM393271 ADI393271 ANE393271 AXA393271 BGW393271 BQS393271 CAO393271 CKK393271 CUG393271 DEC393271 DNY393271 DXU393271 EHQ393271 ERM393271 FBI393271 FLE393271 FVA393271 GEW393271 GOS393271 GYO393271 HIK393271 HSG393271 ICC393271 ILY393271 IVU393271 JFQ393271 JPM393271 JZI393271 KJE393271 KTA393271 LCW393271 LMS393271 LWO393271 MGK393271 MQG393271 NAC393271 NJY393271 NTU393271 ODQ393271 ONM393271 OXI393271 PHE393271 PRA393271 QAW393271 QKS393271 QUO393271 REK393271 ROG393271 RYC393271 SHY393271 SRU393271 TBQ393271 TLM393271 TVI393271 UFE393271 UPA393271 UYW393271 VIS393271 VSO393271 WCK393271 WMG393271 WWC393271 U458807 JQ458807 TM458807 ADI458807 ANE458807 AXA458807 BGW458807 BQS458807 CAO458807 CKK458807 CUG458807 DEC458807 DNY458807 DXU458807 EHQ458807 ERM458807 FBI458807 FLE458807 FVA458807 GEW458807 GOS458807 GYO458807 HIK458807 HSG458807 ICC458807 ILY458807 IVU458807 JFQ458807 JPM458807 JZI458807 KJE458807 KTA458807 LCW458807 LMS458807 LWO458807 MGK458807 MQG458807 NAC458807 NJY458807 NTU458807 ODQ458807 ONM458807 OXI458807 PHE458807 PRA458807 QAW458807 QKS458807 QUO458807 REK458807 ROG458807 RYC458807 SHY458807 SRU458807 TBQ458807 TLM458807 TVI458807 UFE458807 UPA458807 UYW458807 VIS458807 VSO458807 WCK458807 WMG458807 WWC458807 U524343 JQ524343 TM524343 ADI524343 ANE524343 AXA524343 BGW524343 BQS524343 CAO524343 CKK524343 CUG524343 DEC524343 DNY524343 DXU524343 EHQ524343 ERM524343 FBI524343 FLE524343 FVA524343 GEW524343 GOS524343 GYO524343 HIK524343 HSG524343 ICC524343 ILY524343 IVU524343 JFQ524343 JPM524343 JZI524343 KJE524343 KTA524343 LCW524343 LMS524343 LWO524343 MGK524343 MQG524343 NAC524343 NJY524343 NTU524343 ODQ524343 ONM524343 OXI524343 PHE524343 PRA524343 QAW524343 QKS524343 QUO524343 REK524343 ROG524343 RYC524343 SHY524343 SRU524343 TBQ524343 TLM524343 TVI524343 UFE524343 UPA524343 UYW524343 VIS524343 VSO524343 WCK524343 WMG524343 WWC524343 U589879 JQ589879 TM589879 ADI589879 ANE589879 AXA589879 BGW589879 BQS589879 CAO589879 CKK589879 CUG589879 DEC589879 DNY589879 DXU589879 EHQ589879 ERM589879 FBI589879 FLE589879 FVA589879 GEW589879 GOS589879 GYO589879 HIK589879 HSG589879 ICC589879 ILY589879 IVU589879 JFQ589879 JPM589879 JZI589879 KJE589879 KTA589879 LCW589879 LMS589879 LWO589879 MGK589879 MQG589879 NAC589879 NJY589879 NTU589879 ODQ589879 ONM589879 OXI589879 PHE589879 PRA589879 QAW589879 QKS589879 QUO589879 REK589879 ROG589879 RYC589879 SHY589879 SRU589879 TBQ589879 TLM589879 TVI589879 UFE589879 UPA589879 UYW589879 VIS589879 VSO589879 WCK589879 WMG589879 WWC589879 U655415 JQ655415 TM655415 ADI655415 ANE655415 AXA655415 BGW655415 BQS655415 CAO655415 CKK655415 CUG655415 DEC655415 DNY655415 DXU655415 EHQ655415 ERM655415 FBI655415 FLE655415 FVA655415 GEW655415 GOS655415 GYO655415 HIK655415 HSG655415 ICC655415 ILY655415 IVU655415 JFQ655415 JPM655415 JZI655415 KJE655415 KTA655415 LCW655415 LMS655415 LWO655415 MGK655415 MQG655415 NAC655415 NJY655415 NTU655415 ODQ655415 ONM655415 OXI655415 PHE655415 PRA655415 QAW655415 QKS655415 QUO655415 REK655415 ROG655415 RYC655415 SHY655415 SRU655415 TBQ655415 TLM655415 TVI655415 UFE655415 UPA655415 UYW655415 VIS655415 VSO655415 WCK655415 WMG655415 WWC655415 U720951 JQ720951 TM720951 ADI720951 ANE720951 AXA720951 BGW720951 BQS720951 CAO720951 CKK720951 CUG720951 DEC720951 DNY720951 DXU720951 EHQ720951 ERM720951 FBI720951 FLE720951 FVA720951 GEW720951 GOS720951 GYO720951 HIK720951 HSG720951 ICC720951 ILY720951 IVU720951 JFQ720951 JPM720951 JZI720951 KJE720951 KTA720951 LCW720951 LMS720951 LWO720951 MGK720951 MQG720951 NAC720951 NJY720951 NTU720951 ODQ720951 ONM720951 OXI720951 PHE720951 PRA720951 QAW720951 QKS720951 QUO720951 REK720951 ROG720951 RYC720951 SHY720951 SRU720951 TBQ720951 TLM720951 TVI720951 UFE720951 UPA720951 UYW720951 VIS720951 VSO720951 WCK720951 WMG720951 WWC720951 U786487 JQ786487 TM786487 ADI786487 ANE786487 AXA786487 BGW786487 BQS786487 CAO786487 CKK786487 CUG786487 DEC786487 DNY786487 DXU786487 EHQ786487 ERM786487 FBI786487 FLE786487 FVA786487 GEW786487 GOS786487 GYO786487 HIK786487 HSG786487 ICC786487 ILY786487 IVU786487 JFQ786487 JPM786487 JZI786487 KJE786487 KTA786487 LCW786487 LMS786487 LWO786487 MGK786487 MQG786487 NAC786487 NJY786487 NTU786487 ODQ786487 ONM786487 OXI786487 PHE786487 PRA786487 QAW786487 QKS786487 QUO786487 REK786487 ROG786487 RYC786487 SHY786487 SRU786487 TBQ786487 TLM786487 TVI786487 UFE786487 UPA786487 UYW786487 VIS786487 VSO786487 WCK786487 WMG786487 WWC786487 U852023 JQ852023 TM852023 ADI852023 ANE852023 AXA852023 BGW852023 BQS852023 CAO852023 CKK852023 CUG852023 DEC852023 DNY852023 DXU852023 EHQ852023 ERM852023 FBI852023 FLE852023 FVA852023 GEW852023 GOS852023 GYO852023 HIK852023 HSG852023 ICC852023 ILY852023 IVU852023 JFQ852023 JPM852023 JZI852023 KJE852023 KTA852023 LCW852023 LMS852023 LWO852023 MGK852023 MQG852023 NAC852023 NJY852023 NTU852023 ODQ852023 ONM852023 OXI852023 PHE852023 PRA852023 QAW852023 QKS852023 QUO852023 REK852023 ROG852023 RYC852023 SHY852023 SRU852023 TBQ852023 TLM852023 TVI852023 UFE852023 UPA852023 UYW852023 VIS852023 VSO852023 WCK852023 WMG852023 WWC852023 U917559 JQ917559 TM917559 ADI917559 ANE917559 AXA917559 BGW917559 BQS917559 CAO917559 CKK917559 CUG917559 DEC917559 DNY917559 DXU917559 EHQ917559 ERM917559 FBI917559 FLE917559 FVA917559 GEW917559 GOS917559 GYO917559 HIK917559 HSG917559 ICC917559 ILY917559 IVU917559 JFQ917559 JPM917559 JZI917559 KJE917559 KTA917559 LCW917559 LMS917559 LWO917559 MGK917559 MQG917559 NAC917559 NJY917559 NTU917559 ODQ917559 ONM917559 OXI917559 PHE917559 PRA917559 QAW917559 QKS917559 QUO917559 REK917559 ROG917559 RYC917559 SHY917559 SRU917559 TBQ917559 TLM917559 TVI917559 UFE917559 UPA917559 UYW917559 VIS917559 VSO917559 WCK917559 WMG917559 WWC917559 U983095 JQ983095 TM983095 ADI983095 ANE983095 AXA983095 BGW983095 BQS983095 CAO983095 CKK983095 CUG983095 DEC983095 DNY983095 DXU983095 EHQ983095 ERM983095 FBI983095 FLE983095 FVA983095 GEW983095 GOS983095 GYO983095 HIK983095 HSG983095 ICC983095 ILY983095 IVU983095 JFQ983095 JPM983095 JZI983095 KJE983095 KTA983095 LCW983095 LMS983095 LWO983095 MGK983095 MQG983095 NAC983095 NJY983095 NTU983095 ODQ983095 ONM983095 OXI983095 PHE983095 PRA983095 QAW983095 QKS983095 QUO983095 REK983095 ROG983095 RYC983095 SHY983095 SRU983095 TBQ983095 TLM983095 TVI983095 UFE983095 UPA983095 UYW983095 VIS983095 VSO983095 WCK983095 WMG983095 WWC983095 JE51:JE75 TA51:TA75 ACW51:ACW75 AMS51:AMS75 AWO51:AWO75 BGK51:BGK75 BQG51:BQG75 CAC51:CAC75 CJY51:CJY75 CTU51:CTU75 DDQ51:DDQ75 DNM51:DNM75 DXI51:DXI75 EHE51:EHE75 ERA51:ERA75 FAW51:FAW75 FKS51:FKS75 FUO51:FUO75 GEK51:GEK75 GOG51:GOG75 GYC51:GYC75 HHY51:HHY75 HRU51:HRU75 IBQ51:IBQ75 ILM51:ILM75 IVI51:IVI75 JFE51:JFE75 JPA51:JPA75 JYW51:JYW75 KIS51:KIS75 KSO51:KSO75 LCK51:LCK75 LMG51:LMG75 LWC51:LWC75 MFY51:MFY75 MPU51:MPU75 MZQ51:MZQ75 NJM51:NJM75 NTI51:NTI75 ODE51:ODE75 ONA51:ONA75 OWW51:OWW75 PGS51:PGS75 PQO51:PQO75 QAK51:QAK75 QKG51:QKG75 QUC51:QUC75 RDY51:RDY75 RNU51:RNU75 RXQ51:RXQ75 SHM51:SHM75 SRI51:SRI75 TBE51:TBE75 TLA51:TLA75 TUW51:TUW75 UES51:UES75 UOO51:UOO75 UYK51:UYK75 VIG51:VIG75 VSC51:VSC75 WBY51:WBY75 WLU51:WLU75 WVQ51:WVQ75 L57:L64 I65598:I65611 JE65598:JE65611 TA65598:TA65611 ACW65598:ACW65611 AMS65598:AMS65611 AWO65598:AWO65611 BGK65598:BGK65611 BQG65598:BQG65611 CAC65598:CAC65611 CJY65598:CJY65611 CTU65598:CTU65611 DDQ65598:DDQ65611 DNM65598:DNM65611 DXI65598:DXI65611 EHE65598:EHE65611 ERA65598:ERA65611 FAW65598:FAW65611 FKS65598:FKS65611 FUO65598:FUO65611 GEK65598:GEK65611 GOG65598:GOG65611 GYC65598:GYC65611 HHY65598:HHY65611 HRU65598:HRU65611 IBQ65598:IBQ65611 ILM65598:ILM65611 IVI65598:IVI65611 JFE65598:JFE65611 JPA65598:JPA65611 JYW65598:JYW65611 KIS65598:KIS65611 KSO65598:KSO65611 LCK65598:LCK65611 LMG65598:LMG65611 LWC65598:LWC65611 MFY65598:MFY65611 MPU65598:MPU65611 MZQ65598:MZQ65611 NJM65598:NJM65611 NTI65598:NTI65611 ODE65598:ODE65611 ONA65598:ONA65611 OWW65598:OWW65611 PGS65598:PGS65611 PQO65598:PQO65611 QAK65598:QAK65611 QKG65598:QKG65611 QUC65598:QUC65611 RDY65598:RDY65611 RNU65598:RNU65611 RXQ65598:RXQ65611 SHM65598:SHM65611 SRI65598:SRI65611 TBE65598:TBE65611 TLA65598:TLA65611 TUW65598:TUW65611 UES65598:UES65611 UOO65598:UOO65611 UYK65598:UYK65611 VIG65598:VIG65611 VSC65598:VSC65611 WBY65598:WBY65611 WLU65598:WLU65611 WVQ65598:WVQ65611 I131134:I131147 JE131134:JE131147 TA131134:TA131147 ACW131134:ACW131147 AMS131134:AMS131147 AWO131134:AWO131147 BGK131134:BGK131147 BQG131134:BQG131147 CAC131134:CAC131147 CJY131134:CJY131147 CTU131134:CTU131147 DDQ131134:DDQ131147 DNM131134:DNM131147 DXI131134:DXI131147 EHE131134:EHE131147 ERA131134:ERA131147 FAW131134:FAW131147 FKS131134:FKS131147 FUO131134:FUO131147 GEK131134:GEK131147 GOG131134:GOG131147 GYC131134:GYC131147 HHY131134:HHY131147 HRU131134:HRU131147 IBQ131134:IBQ131147 ILM131134:ILM131147 IVI131134:IVI131147 JFE131134:JFE131147 JPA131134:JPA131147 JYW131134:JYW131147 KIS131134:KIS131147 KSO131134:KSO131147 LCK131134:LCK131147 LMG131134:LMG131147 LWC131134:LWC131147 MFY131134:MFY131147 MPU131134:MPU131147 MZQ131134:MZQ131147 NJM131134:NJM131147 NTI131134:NTI131147 ODE131134:ODE131147 ONA131134:ONA131147 OWW131134:OWW131147 PGS131134:PGS131147 PQO131134:PQO131147 QAK131134:QAK131147 QKG131134:QKG131147 QUC131134:QUC131147 RDY131134:RDY131147 RNU131134:RNU131147 RXQ131134:RXQ131147 SHM131134:SHM131147 SRI131134:SRI131147 TBE131134:TBE131147 TLA131134:TLA131147 TUW131134:TUW131147 UES131134:UES131147 UOO131134:UOO131147 UYK131134:UYK131147 VIG131134:VIG131147 VSC131134:VSC131147 WBY131134:WBY131147 WLU131134:WLU131147 WVQ131134:WVQ131147 I196670:I196683 JE196670:JE196683 TA196670:TA196683 ACW196670:ACW196683 AMS196670:AMS196683 AWO196670:AWO196683 BGK196670:BGK196683 BQG196670:BQG196683 CAC196670:CAC196683 CJY196670:CJY196683 CTU196670:CTU196683 DDQ196670:DDQ196683 DNM196670:DNM196683 DXI196670:DXI196683 EHE196670:EHE196683 ERA196670:ERA196683 FAW196670:FAW196683 FKS196670:FKS196683 FUO196670:FUO196683 GEK196670:GEK196683 GOG196670:GOG196683 GYC196670:GYC196683 HHY196670:HHY196683 HRU196670:HRU196683 IBQ196670:IBQ196683 ILM196670:ILM196683 IVI196670:IVI196683 JFE196670:JFE196683 JPA196670:JPA196683 JYW196670:JYW196683 KIS196670:KIS196683 KSO196670:KSO196683 LCK196670:LCK196683 LMG196670:LMG196683 LWC196670:LWC196683 MFY196670:MFY196683 MPU196670:MPU196683 MZQ196670:MZQ196683 NJM196670:NJM196683 NTI196670:NTI196683 ODE196670:ODE196683 ONA196670:ONA196683 OWW196670:OWW196683 PGS196670:PGS196683 PQO196670:PQO196683 QAK196670:QAK196683 QKG196670:QKG196683 QUC196670:QUC196683 RDY196670:RDY196683 RNU196670:RNU196683 RXQ196670:RXQ196683 SHM196670:SHM196683 SRI196670:SRI196683 TBE196670:TBE196683 TLA196670:TLA196683 TUW196670:TUW196683 UES196670:UES196683 UOO196670:UOO196683 UYK196670:UYK196683 VIG196670:VIG196683 VSC196670:VSC196683 WBY196670:WBY196683 WLU196670:WLU196683 WVQ196670:WVQ196683 I262206:I262219 JE262206:JE262219 TA262206:TA262219 ACW262206:ACW262219 AMS262206:AMS262219 AWO262206:AWO262219 BGK262206:BGK262219 BQG262206:BQG262219 CAC262206:CAC262219 CJY262206:CJY262219 CTU262206:CTU262219 DDQ262206:DDQ262219 DNM262206:DNM262219 DXI262206:DXI262219 EHE262206:EHE262219 ERA262206:ERA262219 FAW262206:FAW262219 FKS262206:FKS262219 FUO262206:FUO262219 GEK262206:GEK262219 GOG262206:GOG262219 GYC262206:GYC262219 HHY262206:HHY262219 HRU262206:HRU262219 IBQ262206:IBQ262219 ILM262206:ILM262219 IVI262206:IVI262219 JFE262206:JFE262219 JPA262206:JPA262219 JYW262206:JYW262219 KIS262206:KIS262219 KSO262206:KSO262219 LCK262206:LCK262219 LMG262206:LMG262219 LWC262206:LWC262219 MFY262206:MFY262219 MPU262206:MPU262219 MZQ262206:MZQ262219 NJM262206:NJM262219 NTI262206:NTI262219 ODE262206:ODE262219 ONA262206:ONA262219 OWW262206:OWW262219 PGS262206:PGS262219 PQO262206:PQO262219 QAK262206:QAK262219 QKG262206:QKG262219 QUC262206:QUC262219 RDY262206:RDY262219 RNU262206:RNU262219 RXQ262206:RXQ262219 SHM262206:SHM262219 SRI262206:SRI262219 TBE262206:TBE262219 TLA262206:TLA262219 TUW262206:TUW262219 UES262206:UES262219 UOO262206:UOO262219 UYK262206:UYK262219 VIG262206:VIG262219 VSC262206:VSC262219 WBY262206:WBY262219 WLU262206:WLU262219 WVQ262206:WVQ262219 I327742:I327755 JE327742:JE327755 TA327742:TA327755 ACW327742:ACW327755 AMS327742:AMS327755 AWO327742:AWO327755 BGK327742:BGK327755 BQG327742:BQG327755 CAC327742:CAC327755 CJY327742:CJY327755 CTU327742:CTU327755 DDQ327742:DDQ327755 DNM327742:DNM327755 DXI327742:DXI327755 EHE327742:EHE327755 ERA327742:ERA327755 FAW327742:FAW327755 FKS327742:FKS327755 FUO327742:FUO327755 GEK327742:GEK327755 GOG327742:GOG327755 GYC327742:GYC327755 HHY327742:HHY327755 HRU327742:HRU327755 IBQ327742:IBQ327755 ILM327742:ILM327755 IVI327742:IVI327755 JFE327742:JFE327755 JPA327742:JPA327755 JYW327742:JYW327755 KIS327742:KIS327755 KSO327742:KSO327755 LCK327742:LCK327755 LMG327742:LMG327755 LWC327742:LWC327755 MFY327742:MFY327755 MPU327742:MPU327755 MZQ327742:MZQ327755 NJM327742:NJM327755 NTI327742:NTI327755 ODE327742:ODE327755 ONA327742:ONA327755 OWW327742:OWW327755 PGS327742:PGS327755 PQO327742:PQO327755 QAK327742:QAK327755 QKG327742:QKG327755 QUC327742:QUC327755 RDY327742:RDY327755 RNU327742:RNU327755 RXQ327742:RXQ327755 SHM327742:SHM327755 SRI327742:SRI327755 TBE327742:TBE327755 TLA327742:TLA327755 TUW327742:TUW327755 UES327742:UES327755 UOO327742:UOO327755 UYK327742:UYK327755 VIG327742:VIG327755 VSC327742:VSC327755 WBY327742:WBY327755 WLU327742:WLU327755 WVQ327742:WVQ327755 I393278:I393291 JE393278:JE393291 TA393278:TA393291 ACW393278:ACW393291 AMS393278:AMS393291 AWO393278:AWO393291 BGK393278:BGK393291 BQG393278:BQG393291 CAC393278:CAC393291 CJY393278:CJY393291 CTU393278:CTU393291 DDQ393278:DDQ393291 DNM393278:DNM393291 DXI393278:DXI393291 EHE393278:EHE393291 ERA393278:ERA393291 FAW393278:FAW393291 FKS393278:FKS393291 FUO393278:FUO393291 GEK393278:GEK393291 GOG393278:GOG393291 GYC393278:GYC393291 HHY393278:HHY393291 HRU393278:HRU393291 IBQ393278:IBQ393291 ILM393278:ILM393291 IVI393278:IVI393291 JFE393278:JFE393291 JPA393278:JPA393291 JYW393278:JYW393291 KIS393278:KIS393291 KSO393278:KSO393291 LCK393278:LCK393291 LMG393278:LMG393291 LWC393278:LWC393291 MFY393278:MFY393291 MPU393278:MPU393291 MZQ393278:MZQ393291 NJM393278:NJM393291 NTI393278:NTI393291 ODE393278:ODE393291 ONA393278:ONA393291 OWW393278:OWW393291 PGS393278:PGS393291 PQO393278:PQO393291 QAK393278:QAK393291 QKG393278:QKG393291 QUC393278:QUC393291 RDY393278:RDY393291 RNU393278:RNU393291 RXQ393278:RXQ393291 SHM393278:SHM393291 SRI393278:SRI393291 TBE393278:TBE393291 TLA393278:TLA393291 TUW393278:TUW393291 UES393278:UES393291 UOO393278:UOO393291 UYK393278:UYK393291 VIG393278:VIG393291 VSC393278:VSC393291 WBY393278:WBY393291 WLU393278:WLU393291 WVQ393278:WVQ393291 I458814:I458827 JE458814:JE458827 TA458814:TA458827 ACW458814:ACW458827 AMS458814:AMS458827 AWO458814:AWO458827 BGK458814:BGK458827 BQG458814:BQG458827 CAC458814:CAC458827 CJY458814:CJY458827 CTU458814:CTU458827 DDQ458814:DDQ458827 DNM458814:DNM458827 DXI458814:DXI458827 EHE458814:EHE458827 ERA458814:ERA458827 FAW458814:FAW458827 FKS458814:FKS458827 FUO458814:FUO458827 GEK458814:GEK458827 GOG458814:GOG458827 GYC458814:GYC458827 HHY458814:HHY458827 HRU458814:HRU458827 IBQ458814:IBQ458827 ILM458814:ILM458827 IVI458814:IVI458827 JFE458814:JFE458827 JPA458814:JPA458827 JYW458814:JYW458827 KIS458814:KIS458827 KSO458814:KSO458827 LCK458814:LCK458827 LMG458814:LMG458827 LWC458814:LWC458827 MFY458814:MFY458827 MPU458814:MPU458827 MZQ458814:MZQ458827 NJM458814:NJM458827 NTI458814:NTI458827 ODE458814:ODE458827 ONA458814:ONA458827 OWW458814:OWW458827 PGS458814:PGS458827 PQO458814:PQO458827 QAK458814:QAK458827 QKG458814:QKG458827 QUC458814:QUC458827 RDY458814:RDY458827 RNU458814:RNU458827 RXQ458814:RXQ458827 SHM458814:SHM458827 SRI458814:SRI458827 TBE458814:TBE458827 TLA458814:TLA458827 TUW458814:TUW458827 UES458814:UES458827 UOO458814:UOO458827 UYK458814:UYK458827 VIG458814:VIG458827 VSC458814:VSC458827 WBY458814:WBY458827 WLU458814:WLU458827 WVQ458814:WVQ458827 I524350:I524363 JE524350:JE524363 TA524350:TA524363 ACW524350:ACW524363 AMS524350:AMS524363 AWO524350:AWO524363 BGK524350:BGK524363 BQG524350:BQG524363 CAC524350:CAC524363 CJY524350:CJY524363 CTU524350:CTU524363 DDQ524350:DDQ524363 DNM524350:DNM524363 DXI524350:DXI524363 EHE524350:EHE524363 ERA524350:ERA524363 FAW524350:FAW524363 FKS524350:FKS524363 FUO524350:FUO524363 GEK524350:GEK524363 GOG524350:GOG524363 GYC524350:GYC524363 HHY524350:HHY524363 HRU524350:HRU524363 IBQ524350:IBQ524363 ILM524350:ILM524363 IVI524350:IVI524363 JFE524350:JFE524363 JPA524350:JPA524363 JYW524350:JYW524363 KIS524350:KIS524363 KSO524350:KSO524363 LCK524350:LCK524363 LMG524350:LMG524363 LWC524350:LWC524363 MFY524350:MFY524363 MPU524350:MPU524363 MZQ524350:MZQ524363 NJM524350:NJM524363 NTI524350:NTI524363 ODE524350:ODE524363 ONA524350:ONA524363 OWW524350:OWW524363 PGS524350:PGS524363 PQO524350:PQO524363 QAK524350:QAK524363 QKG524350:QKG524363 QUC524350:QUC524363 RDY524350:RDY524363 RNU524350:RNU524363 RXQ524350:RXQ524363 SHM524350:SHM524363 SRI524350:SRI524363 TBE524350:TBE524363 TLA524350:TLA524363 TUW524350:TUW524363 UES524350:UES524363 UOO524350:UOO524363 UYK524350:UYK524363 VIG524350:VIG524363 VSC524350:VSC524363 WBY524350:WBY524363 WLU524350:WLU524363 WVQ524350:WVQ524363 I589886:I589899 JE589886:JE589899 TA589886:TA589899 ACW589886:ACW589899 AMS589886:AMS589899 AWO589886:AWO589899 BGK589886:BGK589899 BQG589886:BQG589899 CAC589886:CAC589899 CJY589886:CJY589899 CTU589886:CTU589899 DDQ589886:DDQ589899 DNM589886:DNM589899 DXI589886:DXI589899 EHE589886:EHE589899 ERA589886:ERA589899 FAW589886:FAW589899 FKS589886:FKS589899 FUO589886:FUO589899 GEK589886:GEK589899 GOG589886:GOG589899 GYC589886:GYC589899 HHY589886:HHY589899 HRU589886:HRU589899 IBQ589886:IBQ589899 ILM589886:ILM589899 IVI589886:IVI589899 JFE589886:JFE589899 JPA589886:JPA589899 JYW589886:JYW589899 KIS589886:KIS589899 KSO589886:KSO589899 LCK589886:LCK589899 LMG589886:LMG589899 LWC589886:LWC589899 MFY589886:MFY589899 MPU589886:MPU589899 MZQ589886:MZQ589899 NJM589886:NJM589899 NTI589886:NTI589899 ODE589886:ODE589899 ONA589886:ONA589899 OWW589886:OWW589899 PGS589886:PGS589899 PQO589886:PQO589899 QAK589886:QAK589899 QKG589886:QKG589899 QUC589886:QUC589899 RDY589886:RDY589899 RNU589886:RNU589899 RXQ589886:RXQ589899 SHM589886:SHM589899 SRI589886:SRI589899 TBE589886:TBE589899 TLA589886:TLA589899 TUW589886:TUW589899 UES589886:UES589899 UOO589886:UOO589899 UYK589886:UYK589899 VIG589886:VIG589899 VSC589886:VSC589899 WBY589886:WBY589899 WLU589886:WLU589899 WVQ589886:WVQ589899 I655422:I655435 JE655422:JE655435 TA655422:TA655435 ACW655422:ACW655435 AMS655422:AMS655435 AWO655422:AWO655435 BGK655422:BGK655435 BQG655422:BQG655435 CAC655422:CAC655435 CJY655422:CJY655435 CTU655422:CTU655435 DDQ655422:DDQ655435 DNM655422:DNM655435 DXI655422:DXI655435 EHE655422:EHE655435 ERA655422:ERA655435 FAW655422:FAW655435 FKS655422:FKS655435 FUO655422:FUO655435 GEK655422:GEK655435 GOG655422:GOG655435 GYC655422:GYC655435 HHY655422:HHY655435 HRU655422:HRU655435 IBQ655422:IBQ655435 ILM655422:ILM655435 IVI655422:IVI655435 JFE655422:JFE655435 JPA655422:JPA655435 JYW655422:JYW655435 KIS655422:KIS655435 KSO655422:KSO655435 LCK655422:LCK655435 LMG655422:LMG655435 LWC655422:LWC655435 MFY655422:MFY655435 MPU655422:MPU655435 MZQ655422:MZQ655435 NJM655422:NJM655435 NTI655422:NTI655435 ODE655422:ODE655435 ONA655422:ONA655435 OWW655422:OWW655435 PGS655422:PGS655435 PQO655422:PQO655435 QAK655422:QAK655435 QKG655422:QKG655435 QUC655422:QUC655435 RDY655422:RDY655435 RNU655422:RNU655435 RXQ655422:RXQ655435 SHM655422:SHM655435 SRI655422:SRI655435 TBE655422:TBE655435 TLA655422:TLA655435 TUW655422:TUW655435 UES655422:UES655435 UOO655422:UOO655435 UYK655422:UYK655435 VIG655422:VIG655435 VSC655422:VSC655435 WBY655422:WBY655435 WLU655422:WLU655435 WVQ655422:WVQ655435 I720958:I720971 JE720958:JE720971 TA720958:TA720971 ACW720958:ACW720971 AMS720958:AMS720971 AWO720958:AWO720971 BGK720958:BGK720971 BQG720958:BQG720971 CAC720958:CAC720971 CJY720958:CJY720971 CTU720958:CTU720971 DDQ720958:DDQ720971 DNM720958:DNM720971 DXI720958:DXI720971 EHE720958:EHE720971 ERA720958:ERA720971 FAW720958:FAW720971 FKS720958:FKS720971 FUO720958:FUO720971 GEK720958:GEK720971 GOG720958:GOG720971 GYC720958:GYC720971 HHY720958:HHY720971 HRU720958:HRU720971 IBQ720958:IBQ720971 ILM720958:ILM720971 IVI720958:IVI720971 JFE720958:JFE720971 JPA720958:JPA720971 JYW720958:JYW720971 KIS720958:KIS720971 KSO720958:KSO720971 LCK720958:LCK720971 LMG720958:LMG720971 LWC720958:LWC720971 MFY720958:MFY720971 MPU720958:MPU720971 MZQ720958:MZQ720971 NJM720958:NJM720971 NTI720958:NTI720971 ODE720958:ODE720971 ONA720958:ONA720971 OWW720958:OWW720971 PGS720958:PGS720971 PQO720958:PQO720971 QAK720958:QAK720971 QKG720958:QKG720971 QUC720958:QUC720971 RDY720958:RDY720971 RNU720958:RNU720971 RXQ720958:RXQ720971 SHM720958:SHM720971 SRI720958:SRI720971 TBE720958:TBE720971 TLA720958:TLA720971 TUW720958:TUW720971 UES720958:UES720971 UOO720958:UOO720971 UYK720958:UYK720971 VIG720958:VIG720971 VSC720958:VSC720971 WBY720958:WBY720971 WLU720958:WLU720971 WVQ720958:WVQ720971 I786494:I786507 JE786494:JE786507 TA786494:TA786507 ACW786494:ACW786507 AMS786494:AMS786507 AWO786494:AWO786507 BGK786494:BGK786507 BQG786494:BQG786507 CAC786494:CAC786507 CJY786494:CJY786507 CTU786494:CTU786507 DDQ786494:DDQ786507 DNM786494:DNM786507 DXI786494:DXI786507 EHE786494:EHE786507 ERA786494:ERA786507 FAW786494:FAW786507 FKS786494:FKS786507 FUO786494:FUO786507 GEK786494:GEK786507 GOG786494:GOG786507 GYC786494:GYC786507 HHY786494:HHY786507 HRU786494:HRU786507 IBQ786494:IBQ786507 ILM786494:ILM786507 IVI786494:IVI786507 JFE786494:JFE786507 JPA786494:JPA786507 JYW786494:JYW786507 KIS786494:KIS786507 KSO786494:KSO786507 LCK786494:LCK786507 LMG786494:LMG786507 LWC786494:LWC786507 MFY786494:MFY786507 MPU786494:MPU786507 MZQ786494:MZQ786507 NJM786494:NJM786507 NTI786494:NTI786507 ODE786494:ODE786507 ONA786494:ONA786507 OWW786494:OWW786507 PGS786494:PGS786507 PQO786494:PQO786507 QAK786494:QAK786507 QKG786494:QKG786507 QUC786494:QUC786507 RDY786494:RDY786507 RNU786494:RNU786507 RXQ786494:RXQ786507 SHM786494:SHM786507 SRI786494:SRI786507 TBE786494:TBE786507 TLA786494:TLA786507 TUW786494:TUW786507 UES786494:UES786507 UOO786494:UOO786507 UYK786494:UYK786507 VIG786494:VIG786507 VSC786494:VSC786507 WBY786494:WBY786507 WLU786494:WLU786507 WVQ786494:WVQ786507 I852030:I852043 JE852030:JE852043 TA852030:TA852043 ACW852030:ACW852043 AMS852030:AMS852043 AWO852030:AWO852043 BGK852030:BGK852043 BQG852030:BQG852043 CAC852030:CAC852043 CJY852030:CJY852043 CTU852030:CTU852043 DDQ852030:DDQ852043 DNM852030:DNM852043 DXI852030:DXI852043 EHE852030:EHE852043 ERA852030:ERA852043 FAW852030:FAW852043 FKS852030:FKS852043 FUO852030:FUO852043 GEK852030:GEK852043 GOG852030:GOG852043 GYC852030:GYC852043 HHY852030:HHY852043 HRU852030:HRU852043 IBQ852030:IBQ852043 ILM852030:ILM852043 IVI852030:IVI852043 JFE852030:JFE852043 JPA852030:JPA852043 JYW852030:JYW852043 KIS852030:KIS852043 KSO852030:KSO852043 LCK852030:LCK852043 LMG852030:LMG852043 LWC852030:LWC852043 MFY852030:MFY852043 MPU852030:MPU852043 MZQ852030:MZQ852043 NJM852030:NJM852043 NTI852030:NTI852043 ODE852030:ODE852043 ONA852030:ONA852043 OWW852030:OWW852043 PGS852030:PGS852043 PQO852030:PQO852043 QAK852030:QAK852043 QKG852030:QKG852043 QUC852030:QUC852043 RDY852030:RDY852043 RNU852030:RNU852043 RXQ852030:RXQ852043 SHM852030:SHM852043 SRI852030:SRI852043 TBE852030:TBE852043 TLA852030:TLA852043 TUW852030:TUW852043 UES852030:UES852043 UOO852030:UOO852043 UYK852030:UYK852043 VIG852030:VIG852043 VSC852030:VSC852043 WBY852030:WBY852043 WLU852030:WLU852043 WVQ852030:WVQ852043 I917566:I917579 JE917566:JE917579 TA917566:TA917579 ACW917566:ACW917579 AMS917566:AMS917579 AWO917566:AWO917579 BGK917566:BGK917579 BQG917566:BQG917579 CAC917566:CAC917579 CJY917566:CJY917579 CTU917566:CTU917579 DDQ917566:DDQ917579 DNM917566:DNM917579 DXI917566:DXI917579 EHE917566:EHE917579 ERA917566:ERA917579 FAW917566:FAW917579 FKS917566:FKS917579 FUO917566:FUO917579 GEK917566:GEK917579 GOG917566:GOG917579 GYC917566:GYC917579 HHY917566:HHY917579 HRU917566:HRU917579 IBQ917566:IBQ917579 ILM917566:ILM917579 IVI917566:IVI917579 JFE917566:JFE917579 JPA917566:JPA917579 JYW917566:JYW917579 KIS917566:KIS917579 KSO917566:KSO917579 LCK917566:LCK917579 LMG917566:LMG917579 LWC917566:LWC917579 MFY917566:MFY917579 MPU917566:MPU917579 MZQ917566:MZQ917579 NJM917566:NJM917579 NTI917566:NTI917579 ODE917566:ODE917579 ONA917566:ONA917579 OWW917566:OWW917579 PGS917566:PGS917579 PQO917566:PQO917579 QAK917566:QAK917579 QKG917566:QKG917579 QUC917566:QUC917579 RDY917566:RDY917579 RNU917566:RNU917579 RXQ917566:RXQ917579 SHM917566:SHM917579 SRI917566:SRI917579 TBE917566:TBE917579 TLA917566:TLA917579 TUW917566:TUW917579 UES917566:UES917579 UOO917566:UOO917579 UYK917566:UYK917579 VIG917566:VIG917579 VSC917566:VSC917579 WBY917566:WBY917579 WLU917566:WLU917579 WVQ917566:WVQ917579 I983102:I983115 JE983102:JE983115 TA983102:TA983115 ACW983102:ACW983115 AMS983102:AMS983115 AWO983102:AWO983115 BGK983102:BGK983115 BQG983102:BQG983115 CAC983102:CAC983115 CJY983102:CJY983115 CTU983102:CTU983115 DDQ983102:DDQ983115 DNM983102:DNM983115 DXI983102:DXI983115 EHE983102:EHE983115 ERA983102:ERA983115 FAW983102:FAW983115 FKS983102:FKS983115 FUO983102:FUO983115 GEK983102:GEK983115 GOG983102:GOG983115 GYC983102:GYC983115 HHY983102:HHY983115 HRU983102:HRU983115 IBQ983102:IBQ983115 ILM983102:ILM983115 IVI983102:IVI983115 JFE983102:JFE983115 JPA983102:JPA983115 JYW983102:JYW983115 KIS983102:KIS983115 KSO983102:KSO983115 LCK983102:LCK983115 LMG983102:LMG983115 LWC983102:LWC983115 MFY983102:MFY983115 MPU983102:MPU983115 MZQ983102:MZQ983115 NJM983102:NJM983115 NTI983102:NTI983115 ODE983102:ODE983115 ONA983102:ONA983115 OWW983102:OWW983115 PGS983102:PGS983115 PQO983102:PQO983115 QAK983102:QAK983115 QKG983102:QKG983115 QUC983102:QUC983115 RDY983102:RDY983115 RNU983102:RNU983115 RXQ983102:RXQ983115 SHM983102:SHM983115 SRI983102:SRI983115 TBE983102:TBE983115 TLA983102:TLA983115 TUW983102:TUW983115 UES983102:UES983115 UOO983102:UOO983115 UYK983102:UYK983115 VIG983102:VIG983115 VSC983102:VSC983115 WBY983102:WBY983115 WLU983102:WLU983115 WVQ983102:WVQ983115 M51:M56 JI51:JI56 TE51:TE56 ADA51:ADA56 AMW51:AMW56 AWS51:AWS56 BGO51:BGO56 BQK51:BQK56 CAG51:CAG56 CKC51:CKC56 CTY51:CTY56 DDU51:DDU56 DNQ51:DNQ56 DXM51:DXM56 EHI51:EHI56 ERE51:ERE56 FBA51:FBA56 FKW51:FKW56 FUS51:FUS56 GEO51:GEO56 GOK51:GOK56 GYG51:GYG56 HIC51:HIC56 HRY51:HRY56 IBU51:IBU56 ILQ51:ILQ56 IVM51:IVM56 JFI51:JFI56 JPE51:JPE56 JZA51:JZA56 KIW51:KIW56 KSS51:KSS56 LCO51:LCO56 LMK51:LMK56 LWG51:LWG56 MGC51:MGC56 MPY51:MPY56 MZU51:MZU56 NJQ51:NJQ56 NTM51:NTM56 ODI51:ODI56 ONE51:ONE56 OXA51:OXA56 PGW51:PGW56 PQS51:PQS56 QAO51:QAO56 QKK51:QKK56 QUG51:QUG56 REC51:REC56 RNY51:RNY56 RXU51:RXU56 SHQ51:SHQ56 SRM51:SRM56 TBI51:TBI56 TLE51:TLE56 TVA51:TVA56 UEW51:UEW56 UOS51:UOS56 UYO51:UYO56 VIK51:VIK56 VSG51:VSG56 WCC51:WCC56 WLY51:WLY56 WVU51:WVU56 M65598:M65603 JI65598:JI65603 TE65598:TE65603 ADA65598:ADA65603 AMW65598:AMW65603 AWS65598:AWS65603 BGO65598:BGO65603 BQK65598:BQK65603 CAG65598:CAG65603 CKC65598:CKC65603 CTY65598:CTY65603 DDU65598:DDU65603 DNQ65598:DNQ65603 DXM65598:DXM65603 EHI65598:EHI65603 ERE65598:ERE65603 FBA65598:FBA65603 FKW65598:FKW65603 FUS65598:FUS65603 GEO65598:GEO65603 GOK65598:GOK65603 GYG65598:GYG65603 HIC65598:HIC65603 HRY65598:HRY65603 IBU65598:IBU65603 ILQ65598:ILQ65603 IVM65598:IVM65603 JFI65598:JFI65603 JPE65598:JPE65603 JZA65598:JZA65603 KIW65598:KIW65603 KSS65598:KSS65603 LCO65598:LCO65603 LMK65598:LMK65603 LWG65598:LWG65603 MGC65598:MGC65603 MPY65598:MPY65603 MZU65598:MZU65603 NJQ65598:NJQ65603 NTM65598:NTM65603 ODI65598:ODI65603 ONE65598:ONE65603 OXA65598:OXA65603 PGW65598:PGW65603 PQS65598:PQS65603 QAO65598:QAO65603 QKK65598:QKK65603 QUG65598:QUG65603 REC65598:REC65603 RNY65598:RNY65603 RXU65598:RXU65603 SHQ65598:SHQ65603 SRM65598:SRM65603 TBI65598:TBI65603 TLE65598:TLE65603 TVA65598:TVA65603 UEW65598:UEW65603 UOS65598:UOS65603 UYO65598:UYO65603 VIK65598:VIK65603 VSG65598:VSG65603 WCC65598:WCC65603 WLY65598:WLY65603 WVU65598:WVU65603 M131134:M131139 JI131134:JI131139 TE131134:TE131139 ADA131134:ADA131139 AMW131134:AMW131139 AWS131134:AWS131139 BGO131134:BGO131139 BQK131134:BQK131139 CAG131134:CAG131139 CKC131134:CKC131139 CTY131134:CTY131139 DDU131134:DDU131139 DNQ131134:DNQ131139 DXM131134:DXM131139 EHI131134:EHI131139 ERE131134:ERE131139 FBA131134:FBA131139 FKW131134:FKW131139 FUS131134:FUS131139 GEO131134:GEO131139 GOK131134:GOK131139 GYG131134:GYG131139 HIC131134:HIC131139 HRY131134:HRY131139 IBU131134:IBU131139 ILQ131134:ILQ131139 IVM131134:IVM131139 JFI131134:JFI131139 JPE131134:JPE131139 JZA131134:JZA131139 KIW131134:KIW131139 KSS131134:KSS131139 LCO131134:LCO131139 LMK131134:LMK131139 LWG131134:LWG131139 MGC131134:MGC131139 MPY131134:MPY131139 MZU131134:MZU131139 NJQ131134:NJQ131139 NTM131134:NTM131139 ODI131134:ODI131139 ONE131134:ONE131139 OXA131134:OXA131139 PGW131134:PGW131139 PQS131134:PQS131139 QAO131134:QAO131139 QKK131134:QKK131139 QUG131134:QUG131139 REC131134:REC131139 RNY131134:RNY131139 RXU131134:RXU131139 SHQ131134:SHQ131139 SRM131134:SRM131139 TBI131134:TBI131139 TLE131134:TLE131139 TVA131134:TVA131139 UEW131134:UEW131139 UOS131134:UOS131139 UYO131134:UYO131139 VIK131134:VIK131139 VSG131134:VSG131139 WCC131134:WCC131139 WLY131134:WLY131139 WVU131134:WVU131139 M196670:M196675 JI196670:JI196675 TE196670:TE196675 ADA196670:ADA196675 AMW196670:AMW196675 AWS196670:AWS196675 BGO196670:BGO196675 BQK196670:BQK196675 CAG196670:CAG196675 CKC196670:CKC196675 CTY196670:CTY196675 DDU196670:DDU196675 DNQ196670:DNQ196675 DXM196670:DXM196675 EHI196670:EHI196675 ERE196670:ERE196675 FBA196670:FBA196675 FKW196670:FKW196675 FUS196670:FUS196675 GEO196670:GEO196675 GOK196670:GOK196675 GYG196670:GYG196675 HIC196670:HIC196675 HRY196670:HRY196675 IBU196670:IBU196675 ILQ196670:ILQ196675 IVM196670:IVM196675 JFI196670:JFI196675 JPE196670:JPE196675 JZA196670:JZA196675 KIW196670:KIW196675 KSS196670:KSS196675 LCO196670:LCO196675 LMK196670:LMK196675 LWG196670:LWG196675 MGC196670:MGC196675 MPY196670:MPY196675 MZU196670:MZU196675 NJQ196670:NJQ196675 NTM196670:NTM196675 ODI196670:ODI196675 ONE196670:ONE196675 OXA196670:OXA196675 PGW196670:PGW196675 PQS196670:PQS196675 QAO196670:QAO196675 QKK196670:QKK196675 QUG196670:QUG196675 REC196670:REC196675 RNY196670:RNY196675 RXU196670:RXU196675 SHQ196670:SHQ196675 SRM196670:SRM196675 TBI196670:TBI196675 TLE196670:TLE196675 TVA196670:TVA196675 UEW196670:UEW196675 UOS196670:UOS196675 UYO196670:UYO196675 VIK196670:VIK196675 VSG196670:VSG196675 WCC196670:WCC196675 WLY196670:WLY196675 WVU196670:WVU196675 M262206:M262211 JI262206:JI262211 TE262206:TE262211 ADA262206:ADA262211 AMW262206:AMW262211 AWS262206:AWS262211 BGO262206:BGO262211 BQK262206:BQK262211 CAG262206:CAG262211 CKC262206:CKC262211 CTY262206:CTY262211 DDU262206:DDU262211 DNQ262206:DNQ262211 DXM262206:DXM262211 EHI262206:EHI262211 ERE262206:ERE262211 FBA262206:FBA262211 FKW262206:FKW262211 FUS262206:FUS262211 GEO262206:GEO262211 GOK262206:GOK262211 GYG262206:GYG262211 HIC262206:HIC262211 HRY262206:HRY262211 IBU262206:IBU262211 ILQ262206:ILQ262211 IVM262206:IVM262211 JFI262206:JFI262211 JPE262206:JPE262211 JZA262206:JZA262211 KIW262206:KIW262211 KSS262206:KSS262211 LCO262206:LCO262211 LMK262206:LMK262211 LWG262206:LWG262211 MGC262206:MGC262211 MPY262206:MPY262211 MZU262206:MZU262211 NJQ262206:NJQ262211 NTM262206:NTM262211 ODI262206:ODI262211 ONE262206:ONE262211 OXA262206:OXA262211 PGW262206:PGW262211 PQS262206:PQS262211 QAO262206:QAO262211 QKK262206:QKK262211 QUG262206:QUG262211 REC262206:REC262211 RNY262206:RNY262211 RXU262206:RXU262211 SHQ262206:SHQ262211 SRM262206:SRM262211 TBI262206:TBI262211 TLE262206:TLE262211 TVA262206:TVA262211 UEW262206:UEW262211 UOS262206:UOS262211 UYO262206:UYO262211 VIK262206:VIK262211 VSG262206:VSG262211 WCC262206:WCC262211 WLY262206:WLY262211 WVU262206:WVU262211 M327742:M327747 JI327742:JI327747 TE327742:TE327747 ADA327742:ADA327747 AMW327742:AMW327747 AWS327742:AWS327747 BGO327742:BGO327747 BQK327742:BQK327747 CAG327742:CAG327747 CKC327742:CKC327747 CTY327742:CTY327747 DDU327742:DDU327747 DNQ327742:DNQ327747 DXM327742:DXM327747 EHI327742:EHI327747 ERE327742:ERE327747 FBA327742:FBA327747 FKW327742:FKW327747 FUS327742:FUS327747 GEO327742:GEO327747 GOK327742:GOK327747 GYG327742:GYG327747 HIC327742:HIC327747 HRY327742:HRY327747 IBU327742:IBU327747 ILQ327742:ILQ327747 IVM327742:IVM327747 JFI327742:JFI327747 JPE327742:JPE327747 JZA327742:JZA327747 KIW327742:KIW327747 KSS327742:KSS327747 LCO327742:LCO327747 LMK327742:LMK327747 LWG327742:LWG327747 MGC327742:MGC327747 MPY327742:MPY327747 MZU327742:MZU327747 NJQ327742:NJQ327747 NTM327742:NTM327747 ODI327742:ODI327747 ONE327742:ONE327747 OXA327742:OXA327747 PGW327742:PGW327747 PQS327742:PQS327747 QAO327742:QAO327747 QKK327742:QKK327747 QUG327742:QUG327747 REC327742:REC327747 RNY327742:RNY327747 RXU327742:RXU327747 SHQ327742:SHQ327747 SRM327742:SRM327747 TBI327742:TBI327747 TLE327742:TLE327747 TVA327742:TVA327747 UEW327742:UEW327747 UOS327742:UOS327747 UYO327742:UYO327747 VIK327742:VIK327747 VSG327742:VSG327747 WCC327742:WCC327747 WLY327742:WLY327747 WVU327742:WVU327747 M393278:M393283 JI393278:JI393283 TE393278:TE393283 ADA393278:ADA393283 AMW393278:AMW393283 AWS393278:AWS393283 BGO393278:BGO393283 BQK393278:BQK393283 CAG393278:CAG393283 CKC393278:CKC393283 CTY393278:CTY393283 DDU393278:DDU393283 DNQ393278:DNQ393283 DXM393278:DXM393283 EHI393278:EHI393283 ERE393278:ERE393283 FBA393278:FBA393283 FKW393278:FKW393283 FUS393278:FUS393283 GEO393278:GEO393283 GOK393278:GOK393283 GYG393278:GYG393283 HIC393278:HIC393283 HRY393278:HRY393283 IBU393278:IBU393283 ILQ393278:ILQ393283 IVM393278:IVM393283 JFI393278:JFI393283 JPE393278:JPE393283 JZA393278:JZA393283 KIW393278:KIW393283 KSS393278:KSS393283 LCO393278:LCO393283 LMK393278:LMK393283 LWG393278:LWG393283 MGC393278:MGC393283 MPY393278:MPY393283 MZU393278:MZU393283 NJQ393278:NJQ393283 NTM393278:NTM393283 ODI393278:ODI393283 ONE393278:ONE393283 OXA393278:OXA393283 PGW393278:PGW393283 PQS393278:PQS393283 QAO393278:QAO393283 QKK393278:QKK393283 QUG393278:QUG393283 REC393278:REC393283 RNY393278:RNY393283 RXU393278:RXU393283 SHQ393278:SHQ393283 SRM393278:SRM393283 TBI393278:TBI393283 TLE393278:TLE393283 TVA393278:TVA393283 UEW393278:UEW393283 UOS393278:UOS393283 UYO393278:UYO393283 VIK393278:VIK393283 VSG393278:VSG393283 WCC393278:WCC393283 WLY393278:WLY393283 WVU393278:WVU393283 M458814:M458819 JI458814:JI458819 TE458814:TE458819 ADA458814:ADA458819 AMW458814:AMW458819 AWS458814:AWS458819 BGO458814:BGO458819 BQK458814:BQK458819 CAG458814:CAG458819 CKC458814:CKC458819 CTY458814:CTY458819 DDU458814:DDU458819 DNQ458814:DNQ458819 DXM458814:DXM458819 EHI458814:EHI458819 ERE458814:ERE458819 FBA458814:FBA458819 FKW458814:FKW458819 FUS458814:FUS458819 GEO458814:GEO458819 GOK458814:GOK458819 GYG458814:GYG458819 HIC458814:HIC458819 HRY458814:HRY458819 IBU458814:IBU458819 ILQ458814:ILQ458819 IVM458814:IVM458819 JFI458814:JFI458819 JPE458814:JPE458819 JZA458814:JZA458819 KIW458814:KIW458819 KSS458814:KSS458819 LCO458814:LCO458819 LMK458814:LMK458819 LWG458814:LWG458819 MGC458814:MGC458819 MPY458814:MPY458819 MZU458814:MZU458819 NJQ458814:NJQ458819 NTM458814:NTM458819 ODI458814:ODI458819 ONE458814:ONE458819 OXA458814:OXA458819 PGW458814:PGW458819 PQS458814:PQS458819 QAO458814:QAO458819 QKK458814:QKK458819 QUG458814:QUG458819 REC458814:REC458819 RNY458814:RNY458819 RXU458814:RXU458819 SHQ458814:SHQ458819 SRM458814:SRM458819 TBI458814:TBI458819 TLE458814:TLE458819 TVA458814:TVA458819 UEW458814:UEW458819 UOS458814:UOS458819 UYO458814:UYO458819 VIK458814:VIK458819 VSG458814:VSG458819 WCC458814:WCC458819 WLY458814:WLY458819 WVU458814:WVU458819 M524350:M524355 JI524350:JI524355 TE524350:TE524355 ADA524350:ADA524355 AMW524350:AMW524355 AWS524350:AWS524355 BGO524350:BGO524355 BQK524350:BQK524355 CAG524350:CAG524355 CKC524350:CKC524355 CTY524350:CTY524355 DDU524350:DDU524355 DNQ524350:DNQ524355 DXM524350:DXM524355 EHI524350:EHI524355 ERE524350:ERE524355 FBA524350:FBA524355 FKW524350:FKW524355 FUS524350:FUS524355 GEO524350:GEO524355 GOK524350:GOK524355 GYG524350:GYG524355 HIC524350:HIC524355 HRY524350:HRY524355 IBU524350:IBU524355 ILQ524350:ILQ524355 IVM524350:IVM524355 JFI524350:JFI524355 JPE524350:JPE524355 JZA524350:JZA524355 KIW524350:KIW524355 KSS524350:KSS524355 LCO524350:LCO524355 LMK524350:LMK524355 LWG524350:LWG524355 MGC524350:MGC524355 MPY524350:MPY524355 MZU524350:MZU524355 NJQ524350:NJQ524355 NTM524350:NTM524355 ODI524350:ODI524355 ONE524350:ONE524355 OXA524350:OXA524355 PGW524350:PGW524355 PQS524350:PQS524355 QAO524350:QAO524355 QKK524350:QKK524355 QUG524350:QUG524355 REC524350:REC524355 RNY524350:RNY524355 RXU524350:RXU524355 SHQ524350:SHQ524355 SRM524350:SRM524355 TBI524350:TBI524355 TLE524350:TLE524355 TVA524350:TVA524355 UEW524350:UEW524355 UOS524350:UOS524355 UYO524350:UYO524355 VIK524350:VIK524355 VSG524350:VSG524355 WCC524350:WCC524355 WLY524350:WLY524355 WVU524350:WVU524355 M589886:M589891 JI589886:JI589891 TE589886:TE589891 ADA589886:ADA589891 AMW589886:AMW589891 AWS589886:AWS589891 BGO589886:BGO589891 BQK589886:BQK589891 CAG589886:CAG589891 CKC589886:CKC589891 CTY589886:CTY589891 DDU589886:DDU589891 DNQ589886:DNQ589891 DXM589886:DXM589891 EHI589886:EHI589891 ERE589886:ERE589891 FBA589886:FBA589891 FKW589886:FKW589891 FUS589886:FUS589891 GEO589886:GEO589891 GOK589886:GOK589891 GYG589886:GYG589891 HIC589886:HIC589891 HRY589886:HRY589891 IBU589886:IBU589891 ILQ589886:ILQ589891 IVM589886:IVM589891 JFI589886:JFI589891 JPE589886:JPE589891 JZA589886:JZA589891 KIW589886:KIW589891 KSS589886:KSS589891 LCO589886:LCO589891 LMK589886:LMK589891 LWG589886:LWG589891 MGC589886:MGC589891 MPY589886:MPY589891 MZU589886:MZU589891 NJQ589886:NJQ589891 NTM589886:NTM589891 ODI589886:ODI589891 ONE589886:ONE589891 OXA589886:OXA589891 PGW589886:PGW589891 PQS589886:PQS589891 QAO589886:QAO589891 QKK589886:QKK589891 QUG589886:QUG589891 REC589886:REC589891 RNY589886:RNY589891 RXU589886:RXU589891 SHQ589886:SHQ589891 SRM589886:SRM589891 TBI589886:TBI589891 TLE589886:TLE589891 TVA589886:TVA589891 UEW589886:UEW589891 UOS589886:UOS589891 UYO589886:UYO589891 VIK589886:VIK589891 VSG589886:VSG589891 WCC589886:WCC589891 WLY589886:WLY589891 WVU589886:WVU589891 M655422:M655427 JI655422:JI655427 TE655422:TE655427 ADA655422:ADA655427 AMW655422:AMW655427 AWS655422:AWS655427 BGO655422:BGO655427 BQK655422:BQK655427 CAG655422:CAG655427 CKC655422:CKC655427 CTY655422:CTY655427 DDU655422:DDU655427 DNQ655422:DNQ655427 DXM655422:DXM655427 EHI655422:EHI655427 ERE655422:ERE655427 FBA655422:FBA655427 FKW655422:FKW655427 FUS655422:FUS655427 GEO655422:GEO655427 GOK655422:GOK655427 GYG655422:GYG655427 HIC655422:HIC655427 HRY655422:HRY655427 IBU655422:IBU655427 ILQ655422:ILQ655427 IVM655422:IVM655427 JFI655422:JFI655427 JPE655422:JPE655427 JZA655422:JZA655427 KIW655422:KIW655427 KSS655422:KSS655427 LCO655422:LCO655427 LMK655422:LMK655427 LWG655422:LWG655427 MGC655422:MGC655427 MPY655422:MPY655427 MZU655422:MZU655427 NJQ655422:NJQ655427 NTM655422:NTM655427 ODI655422:ODI655427 ONE655422:ONE655427 OXA655422:OXA655427 PGW655422:PGW655427 PQS655422:PQS655427 QAO655422:QAO655427 QKK655422:QKK655427 QUG655422:QUG655427 REC655422:REC655427 RNY655422:RNY655427 RXU655422:RXU655427 SHQ655422:SHQ655427 SRM655422:SRM655427 TBI655422:TBI655427 TLE655422:TLE655427 TVA655422:TVA655427 UEW655422:UEW655427 UOS655422:UOS655427 UYO655422:UYO655427 VIK655422:VIK655427 VSG655422:VSG655427 WCC655422:WCC655427 WLY655422:WLY655427 WVU655422:WVU655427 M720958:M720963 JI720958:JI720963 TE720958:TE720963 ADA720958:ADA720963 AMW720958:AMW720963 AWS720958:AWS720963 BGO720958:BGO720963 BQK720958:BQK720963 CAG720958:CAG720963 CKC720958:CKC720963 CTY720958:CTY720963 DDU720958:DDU720963 DNQ720958:DNQ720963 DXM720958:DXM720963 EHI720958:EHI720963 ERE720958:ERE720963 FBA720958:FBA720963 FKW720958:FKW720963 FUS720958:FUS720963 GEO720958:GEO720963 GOK720958:GOK720963 GYG720958:GYG720963 HIC720958:HIC720963 HRY720958:HRY720963 IBU720958:IBU720963 ILQ720958:ILQ720963 IVM720958:IVM720963 JFI720958:JFI720963 JPE720958:JPE720963 JZA720958:JZA720963 KIW720958:KIW720963 KSS720958:KSS720963 LCO720958:LCO720963 LMK720958:LMK720963 LWG720958:LWG720963 MGC720958:MGC720963 MPY720958:MPY720963 MZU720958:MZU720963 NJQ720958:NJQ720963 NTM720958:NTM720963 ODI720958:ODI720963 ONE720958:ONE720963 OXA720958:OXA720963 PGW720958:PGW720963 PQS720958:PQS720963 QAO720958:QAO720963 QKK720958:QKK720963 QUG720958:QUG720963 REC720958:REC720963 RNY720958:RNY720963 RXU720958:RXU720963 SHQ720958:SHQ720963 SRM720958:SRM720963 TBI720958:TBI720963 TLE720958:TLE720963 TVA720958:TVA720963 UEW720958:UEW720963 UOS720958:UOS720963 UYO720958:UYO720963 VIK720958:VIK720963 VSG720958:VSG720963 WCC720958:WCC720963 WLY720958:WLY720963 WVU720958:WVU720963 M786494:M786499 JI786494:JI786499 TE786494:TE786499 ADA786494:ADA786499 AMW786494:AMW786499 AWS786494:AWS786499 BGO786494:BGO786499 BQK786494:BQK786499 CAG786494:CAG786499 CKC786494:CKC786499 CTY786494:CTY786499 DDU786494:DDU786499 DNQ786494:DNQ786499 DXM786494:DXM786499 EHI786494:EHI786499 ERE786494:ERE786499 FBA786494:FBA786499 FKW786494:FKW786499 FUS786494:FUS786499 GEO786494:GEO786499 GOK786494:GOK786499 GYG786494:GYG786499 HIC786494:HIC786499 HRY786494:HRY786499 IBU786494:IBU786499 ILQ786494:ILQ786499 IVM786494:IVM786499 JFI786494:JFI786499 JPE786494:JPE786499 JZA786494:JZA786499 KIW786494:KIW786499 KSS786494:KSS786499 LCO786494:LCO786499 LMK786494:LMK786499 LWG786494:LWG786499 MGC786494:MGC786499 MPY786494:MPY786499 MZU786494:MZU786499 NJQ786494:NJQ786499 NTM786494:NTM786499 ODI786494:ODI786499 ONE786494:ONE786499 OXA786494:OXA786499 PGW786494:PGW786499 PQS786494:PQS786499 QAO786494:QAO786499 QKK786494:QKK786499 QUG786494:QUG786499 REC786494:REC786499 RNY786494:RNY786499 RXU786494:RXU786499 SHQ786494:SHQ786499 SRM786494:SRM786499 TBI786494:TBI786499 TLE786494:TLE786499 TVA786494:TVA786499 UEW786494:UEW786499 UOS786494:UOS786499 UYO786494:UYO786499 VIK786494:VIK786499 VSG786494:VSG786499 WCC786494:WCC786499 WLY786494:WLY786499 WVU786494:WVU786499 M852030:M852035 JI852030:JI852035 TE852030:TE852035 ADA852030:ADA852035 AMW852030:AMW852035 AWS852030:AWS852035 BGO852030:BGO852035 BQK852030:BQK852035 CAG852030:CAG852035 CKC852030:CKC852035 CTY852030:CTY852035 DDU852030:DDU852035 DNQ852030:DNQ852035 DXM852030:DXM852035 EHI852030:EHI852035 ERE852030:ERE852035 FBA852030:FBA852035 FKW852030:FKW852035 FUS852030:FUS852035 GEO852030:GEO852035 GOK852030:GOK852035 GYG852030:GYG852035 HIC852030:HIC852035 HRY852030:HRY852035 IBU852030:IBU852035 ILQ852030:ILQ852035 IVM852030:IVM852035 JFI852030:JFI852035 JPE852030:JPE852035 JZA852030:JZA852035 KIW852030:KIW852035 KSS852030:KSS852035 LCO852030:LCO852035 LMK852030:LMK852035 LWG852030:LWG852035 MGC852030:MGC852035 MPY852030:MPY852035 MZU852030:MZU852035 NJQ852030:NJQ852035 NTM852030:NTM852035 ODI852030:ODI852035 ONE852030:ONE852035 OXA852030:OXA852035 PGW852030:PGW852035 PQS852030:PQS852035 QAO852030:QAO852035 QKK852030:QKK852035 QUG852030:QUG852035 REC852030:REC852035 RNY852030:RNY852035 RXU852030:RXU852035 SHQ852030:SHQ852035 SRM852030:SRM852035 TBI852030:TBI852035 TLE852030:TLE852035 TVA852030:TVA852035 UEW852030:UEW852035 UOS852030:UOS852035 UYO852030:UYO852035 VIK852030:VIK852035 VSG852030:VSG852035 WCC852030:WCC852035 WLY852030:WLY852035 WVU852030:WVU852035 M917566:M917571 JI917566:JI917571 TE917566:TE917571 ADA917566:ADA917571 AMW917566:AMW917571 AWS917566:AWS917571 BGO917566:BGO917571 BQK917566:BQK917571 CAG917566:CAG917571 CKC917566:CKC917571 CTY917566:CTY917571 DDU917566:DDU917571 DNQ917566:DNQ917571 DXM917566:DXM917571 EHI917566:EHI917571 ERE917566:ERE917571 FBA917566:FBA917571 FKW917566:FKW917571 FUS917566:FUS917571 GEO917566:GEO917571 GOK917566:GOK917571 GYG917566:GYG917571 HIC917566:HIC917571 HRY917566:HRY917571 IBU917566:IBU917571 ILQ917566:ILQ917571 IVM917566:IVM917571 JFI917566:JFI917571 JPE917566:JPE917571 JZA917566:JZA917571 KIW917566:KIW917571 KSS917566:KSS917571 LCO917566:LCO917571 LMK917566:LMK917571 LWG917566:LWG917571 MGC917566:MGC917571 MPY917566:MPY917571 MZU917566:MZU917571 NJQ917566:NJQ917571 NTM917566:NTM917571 ODI917566:ODI917571 ONE917566:ONE917571 OXA917566:OXA917571 PGW917566:PGW917571 PQS917566:PQS917571 QAO917566:QAO917571 QKK917566:QKK917571 QUG917566:QUG917571 REC917566:REC917571 RNY917566:RNY917571 RXU917566:RXU917571 SHQ917566:SHQ917571 SRM917566:SRM917571 TBI917566:TBI917571 TLE917566:TLE917571 TVA917566:TVA917571 UEW917566:UEW917571 UOS917566:UOS917571 UYO917566:UYO917571 VIK917566:VIK917571 VSG917566:VSG917571 WCC917566:WCC917571 WLY917566:WLY917571 WVU917566:WVU917571 M983102:M983107 JI983102:JI983107 TE983102:TE983107 ADA983102:ADA983107 AMW983102:AMW983107 AWS983102:AWS983107 BGO983102:BGO983107 BQK983102:BQK983107 CAG983102:CAG983107 CKC983102:CKC983107 CTY983102:CTY983107 DDU983102:DDU983107 DNQ983102:DNQ983107 DXM983102:DXM983107 EHI983102:EHI983107 ERE983102:ERE983107 FBA983102:FBA983107 FKW983102:FKW983107 FUS983102:FUS983107 GEO983102:GEO983107 GOK983102:GOK983107 GYG983102:GYG983107 HIC983102:HIC983107 HRY983102:HRY983107 IBU983102:IBU983107 ILQ983102:ILQ983107 IVM983102:IVM983107 JFI983102:JFI983107 JPE983102:JPE983107 JZA983102:JZA983107 KIW983102:KIW983107 KSS983102:KSS983107 LCO983102:LCO983107 LMK983102:LMK983107 LWG983102:LWG983107 MGC983102:MGC983107 MPY983102:MPY983107 MZU983102:MZU983107 NJQ983102:NJQ983107 NTM983102:NTM983107 ODI983102:ODI983107 ONE983102:ONE983107 OXA983102:OXA983107 PGW983102:PGW983107 PQS983102:PQS983107 QAO983102:QAO983107 QKK983102:QKK983107 QUG983102:QUG983107 REC983102:REC983107 RNY983102:RNY983107 RXU983102:RXU983107 SHQ983102:SHQ983107 SRM983102:SRM983107 TBI983102:TBI983107 TLE983102:TLE983107 TVA983102:TVA983107 UEW983102:UEW983107 UOS983102:UOS983107 UYO983102:UYO983107 VIK983102:VIK983107 VSG983102:VSG983107 WCC983102:WCC983107 WLY983102:WLY983107 WVU983102:WVU983107 Q51:Q53 JM51:JM53 TI51:TI53 ADE51:ADE53 ANA51:ANA53 AWW51:AWW53 BGS51:BGS53 BQO51:BQO53 CAK51:CAK53 CKG51:CKG53 CUC51:CUC53 DDY51:DDY53 DNU51:DNU53 DXQ51:DXQ53 EHM51:EHM53 ERI51:ERI53 FBE51:FBE53 FLA51:FLA53 FUW51:FUW53 GES51:GES53 GOO51:GOO53 GYK51:GYK53 HIG51:HIG53 HSC51:HSC53 IBY51:IBY53 ILU51:ILU53 IVQ51:IVQ53 JFM51:JFM53 JPI51:JPI53 JZE51:JZE53 KJA51:KJA53 KSW51:KSW53 LCS51:LCS53 LMO51:LMO53 LWK51:LWK53 MGG51:MGG53 MQC51:MQC53 MZY51:MZY53 NJU51:NJU53 NTQ51:NTQ53 ODM51:ODM53 ONI51:ONI53 OXE51:OXE53 PHA51:PHA53 PQW51:PQW53 QAS51:QAS53 QKO51:QKO53 QUK51:QUK53 REG51:REG53 ROC51:ROC53 RXY51:RXY53 SHU51:SHU53 SRQ51:SRQ53 TBM51:TBM53 TLI51:TLI53 TVE51:TVE53 UFA51:UFA53 UOW51:UOW53 UYS51:UYS53 VIO51:VIO53 VSK51:VSK53 WCG51:WCG53 WMC51:WMC53 WVY51:WVY53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U51:U52 JQ51:JQ52 TM51:TM52 ADI51:ADI52 ANE51:ANE52 AXA51:AXA52 BGW51:BGW52 BQS51:BQS52 CAO51:CAO52 CKK51:CKK52 CUG51:CUG52 DEC51:DEC52 DNY51:DNY52 DXU51:DXU52 EHQ51:EHQ52 ERM51:ERM52 FBI51:FBI52 FLE51:FLE52 FVA51:FVA52 GEW51:GEW52 GOS51:GOS52 GYO51:GYO52 HIK51:HIK52 HSG51:HSG52 ICC51:ICC52 ILY51:ILY52 IVU51:IVU52 JFQ51:JFQ52 JPM51:JPM52 JZI51:JZI52 KJE51:KJE52 KTA51:KTA52 LCW51:LCW52 LMS51:LMS52 LWO51:LWO52 MGK51:MGK52 MQG51:MQG52 NAC51:NAC52 NJY51:NJY52 NTU51:NTU52 ODQ51:ODQ52 ONM51:ONM52 OXI51:OXI52 PHE51:PHE52 PRA51:PRA52 QAW51:QAW52 QKS51:QKS52 QUO51:QUO52 REK51:REK52 ROG51:ROG52 RYC51:RYC52 SHY51:SHY52 SRU51:SRU52 TBQ51:TBQ52 TLM51:TLM52 TVI51:TVI52 UFE51:UFE52 UPA51:UPA52 UYW51:UYW52 VIS51:VIS52 VSO51:VSO52 WCK51:WCK52 WMG51:WMG52 WWC51:WWC52 U65598:U65599 JQ65598:JQ65599 TM65598:TM65599 ADI65598:ADI65599 ANE65598:ANE65599 AXA65598:AXA65599 BGW65598:BGW65599 BQS65598:BQS65599 CAO65598:CAO65599 CKK65598:CKK65599 CUG65598:CUG65599 DEC65598:DEC65599 DNY65598:DNY65599 DXU65598:DXU65599 EHQ65598:EHQ65599 ERM65598:ERM65599 FBI65598:FBI65599 FLE65598:FLE65599 FVA65598:FVA65599 GEW65598:GEW65599 GOS65598:GOS65599 GYO65598:GYO65599 HIK65598:HIK65599 HSG65598:HSG65599 ICC65598:ICC65599 ILY65598:ILY65599 IVU65598:IVU65599 JFQ65598:JFQ65599 JPM65598:JPM65599 JZI65598:JZI65599 KJE65598:KJE65599 KTA65598:KTA65599 LCW65598:LCW65599 LMS65598:LMS65599 LWO65598:LWO65599 MGK65598:MGK65599 MQG65598:MQG65599 NAC65598:NAC65599 NJY65598:NJY65599 NTU65598:NTU65599 ODQ65598:ODQ65599 ONM65598:ONM65599 OXI65598:OXI65599 PHE65598:PHE65599 PRA65598:PRA65599 QAW65598:QAW65599 QKS65598:QKS65599 QUO65598:QUO65599 REK65598:REK65599 ROG65598:ROG65599 RYC65598:RYC65599 SHY65598:SHY65599 SRU65598:SRU65599 TBQ65598:TBQ65599 TLM65598:TLM65599 TVI65598:TVI65599 UFE65598:UFE65599 UPA65598:UPA65599 UYW65598:UYW65599 VIS65598:VIS65599 VSO65598:VSO65599 WCK65598:WCK65599 WMG65598:WMG65599 WWC65598:WWC65599 U131134:U131135 JQ131134:JQ131135 TM131134:TM131135 ADI131134:ADI131135 ANE131134:ANE131135 AXA131134:AXA131135 BGW131134:BGW131135 BQS131134:BQS131135 CAO131134:CAO131135 CKK131134:CKK131135 CUG131134:CUG131135 DEC131134:DEC131135 DNY131134:DNY131135 DXU131134:DXU131135 EHQ131134:EHQ131135 ERM131134:ERM131135 FBI131134:FBI131135 FLE131134:FLE131135 FVA131134:FVA131135 GEW131134:GEW131135 GOS131134:GOS131135 GYO131134:GYO131135 HIK131134:HIK131135 HSG131134:HSG131135 ICC131134:ICC131135 ILY131134:ILY131135 IVU131134:IVU131135 JFQ131134:JFQ131135 JPM131134:JPM131135 JZI131134:JZI131135 KJE131134:KJE131135 KTA131134:KTA131135 LCW131134:LCW131135 LMS131134:LMS131135 LWO131134:LWO131135 MGK131134:MGK131135 MQG131134:MQG131135 NAC131134:NAC131135 NJY131134:NJY131135 NTU131134:NTU131135 ODQ131134:ODQ131135 ONM131134:ONM131135 OXI131134:OXI131135 PHE131134:PHE131135 PRA131134:PRA131135 QAW131134:QAW131135 QKS131134:QKS131135 QUO131134:QUO131135 REK131134:REK131135 ROG131134:ROG131135 RYC131134:RYC131135 SHY131134:SHY131135 SRU131134:SRU131135 TBQ131134:TBQ131135 TLM131134:TLM131135 TVI131134:TVI131135 UFE131134:UFE131135 UPA131134:UPA131135 UYW131134:UYW131135 VIS131134:VIS131135 VSO131134:VSO131135 WCK131134:WCK131135 WMG131134:WMG131135 WWC131134:WWC131135 U196670:U196671 JQ196670:JQ196671 TM196670:TM196671 ADI196670:ADI196671 ANE196670:ANE196671 AXA196670:AXA196671 BGW196670:BGW196671 BQS196670:BQS196671 CAO196670:CAO196671 CKK196670:CKK196671 CUG196670:CUG196671 DEC196670:DEC196671 DNY196670:DNY196671 DXU196670:DXU196671 EHQ196670:EHQ196671 ERM196670:ERM196671 FBI196670:FBI196671 FLE196670:FLE196671 FVA196670:FVA196671 GEW196670:GEW196671 GOS196670:GOS196671 GYO196670:GYO196671 HIK196670:HIK196671 HSG196670:HSG196671 ICC196670:ICC196671 ILY196670:ILY196671 IVU196670:IVU196671 JFQ196670:JFQ196671 JPM196670:JPM196671 JZI196670:JZI196671 KJE196670:KJE196671 KTA196670:KTA196671 LCW196670:LCW196671 LMS196670:LMS196671 LWO196670:LWO196671 MGK196670:MGK196671 MQG196670:MQG196671 NAC196670:NAC196671 NJY196670:NJY196671 NTU196670:NTU196671 ODQ196670:ODQ196671 ONM196670:ONM196671 OXI196670:OXI196671 PHE196670:PHE196671 PRA196670:PRA196671 QAW196670:QAW196671 QKS196670:QKS196671 QUO196670:QUO196671 REK196670:REK196671 ROG196670:ROG196671 RYC196670:RYC196671 SHY196670:SHY196671 SRU196670:SRU196671 TBQ196670:TBQ196671 TLM196670:TLM196671 TVI196670:TVI196671 UFE196670:UFE196671 UPA196670:UPA196671 UYW196670:UYW196671 VIS196670:VIS196671 VSO196670:VSO196671 WCK196670:WCK196671 WMG196670:WMG196671 WWC196670:WWC196671 U262206:U262207 JQ262206:JQ262207 TM262206:TM262207 ADI262206:ADI262207 ANE262206:ANE262207 AXA262206:AXA262207 BGW262206:BGW262207 BQS262206:BQS262207 CAO262206:CAO262207 CKK262206:CKK262207 CUG262206:CUG262207 DEC262206:DEC262207 DNY262206:DNY262207 DXU262206:DXU262207 EHQ262206:EHQ262207 ERM262206:ERM262207 FBI262206:FBI262207 FLE262206:FLE262207 FVA262206:FVA262207 GEW262206:GEW262207 GOS262206:GOS262207 GYO262206:GYO262207 HIK262206:HIK262207 HSG262206:HSG262207 ICC262206:ICC262207 ILY262206:ILY262207 IVU262206:IVU262207 JFQ262206:JFQ262207 JPM262206:JPM262207 JZI262206:JZI262207 KJE262206:KJE262207 KTA262206:KTA262207 LCW262206:LCW262207 LMS262206:LMS262207 LWO262206:LWO262207 MGK262206:MGK262207 MQG262206:MQG262207 NAC262206:NAC262207 NJY262206:NJY262207 NTU262206:NTU262207 ODQ262206:ODQ262207 ONM262206:ONM262207 OXI262206:OXI262207 PHE262206:PHE262207 PRA262206:PRA262207 QAW262206:QAW262207 QKS262206:QKS262207 QUO262206:QUO262207 REK262206:REK262207 ROG262206:ROG262207 RYC262206:RYC262207 SHY262206:SHY262207 SRU262206:SRU262207 TBQ262206:TBQ262207 TLM262206:TLM262207 TVI262206:TVI262207 UFE262206:UFE262207 UPA262206:UPA262207 UYW262206:UYW262207 VIS262206:VIS262207 VSO262206:VSO262207 WCK262206:WCK262207 WMG262206:WMG262207 WWC262206:WWC262207 U327742:U327743 JQ327742:JQ327743 TM327742:TM327743 ADI327742:ADI327743 ANE327742:ANE327743 AXA327742:AXA327743 BGW327742:BGW327743 BQS327742:BQS327743 CAO327742:CAO327743 CKK327742:CKK327743 CUG327742:CUG327743 DEC327742:DEC327743 DNY327742:DNY327743 DXU327742:DXU327743 EHQ327742:EHQ327743 ERM327742:ERM327743 FBI327742:FBI327743 FLE327742:FLE327743 FVA327742:FVA327743 GEW327742:GEW327743 GOS327742:GOS327743 GYO327742:GYO327743 HIK327742:HIK327743 HSG327742:HSG327743 ICC327742:ICC327743 ILY327742:ILY327743 IVU327742:IVU327743 JFQ327742:JFQ327743 JPM327742:JPM327743 JZI327742:JZI327743 KJE327742:KJE327743 KTA327742:KTA327743 LCW327742:LCW327743 LMS327742:LMS327743 LWO327742:LWO327743 MGK327742:MGK327743 MQG327742:MQG327743 NAC327742:NAC327743 NJY327742:NJY327743 NTU327742:NTU327743 ODQ327742:ODQ327743 ONM327742:ONM327743 OXI327742:OXI327743 PHE327742:PHE327743 PRA327742:PRA327743 QAW327742:QAW327743 QKS327742:QKS327743 QUO327742:QUO327743 REK327742:REK327743 ROG327742:ROG327743 RYC327742:RYC327743 SHY327742:SHY327743 SRU327742:SRU327743 TBQ327742:TBQ327743 TLM327742:TLM327743 TVI327742:TVI327743 UFE327742:UFE327743 UPA327742:UPA327743 UYW327742:UYW327743 VIS327742:VIS327743 VSO327742:VSO327743 WCK327742:WCK327743 WMG327742:WMG327743 WWC327742:WWC327743 U393278:U393279 JQ393278:JQ393279 TM393278:TM393279 ADI393278:ADI393279 ANE393278:ANE393279 AXA393278:AXA393279 BGW393278:BGW393279 BQS393278:BQS393279 CAO393278:CAO393279 CKK393278:CKK393279 CUG393278:CUG393279 DEC393278:DEC393279 DNY393278:DNY393279 DXU393278:DXU393279 EHQ393278:EHQ393279 ERM393278:ERM393279 FBI393278:FBI393279 FLE393278:FLE393279 FVA393278:FVA393279 GEW393278:GEW393279 GOS393278:GOS393279 GYO393278:GYO393279 HIK393278:HIK393279 HSG393278:HSG393279 ICC393278:ICC393279 ILY393278:ILY393279 IVU393278:IVU393279 JFQ393278:JFQ393279 JPM393278:JPM393279 JZI393278:JZI393279 KJE393278:KJE393279 KTA393278:KTA393279 LCW393278:LCW393279 LMS393278:LMS393279 LWO393278:LWO393279 MGK393278:MGK393279 MQG393278:MQG393279 NAC393278:NAC393279 NJY393278:NJY393279 NTU393278:NTU393279 ODQ393278:ODQ393279 ONM393278:ONM393279 OXI393278:OXI393279 PHE393278:PHE393279 PRA393278:PRA393279 QAW393278:QAW393279 QKS393278:QKS393279 QUO393278:QUO393279 REK393278:REK393279 ROG393278:ROG393279 RYC393278:RYC393279 SHY393278:SHY393279 SRU393278:SRU393279 TBQ393278:TBQ393279 TLM393278:TLM393279 TVI393278:TVI393279 UFE393278:UFE393279 UPA393278:UPA393279 UYW393278:UYW393279 VIS393278:VIS393279 VSO393278:VSO393279 WCK393278:WCK393279 WMG393278:WMG393279 WWC393278:WWC393279 U458814:U458815 JQ458814:JQ458815 TM458814:TM458815 ADI458814:ADI458815 ANE458814:ANE458815 AXA458814:AXA458815 BGW458814:BGW458815 BQS458814:BQS458815 CAO458814:CAO458815 CKK458814:CKK458815 CUG458814:CUG458815 DEC458814:DEC458815 DNY458814:DNY458815 DXU458814:DXU458815 EHQ458814:EHQ458815 ERM458814:ERM458815 FBI458814:FBI458815 FLE458814:FLE458815 FVA458814:FVA458815 GEW458814:GEW458815 GOS458814:GOS458815 GYO458814:GYO458815 HIK458814:HIK458815 HSG458814:HSG458815 ICC458814:ICC458815 ILY458814:ILY458815 IVU458814:IVU458815 JFQ458814:JFQ458815 JPM458814:JPM458815 JZI458814:JZI458815 KJE458814:KJE458815 KTA458814:KTA458815 LCW458814:LCW458815 LMS458814:LMS458815 LWO458814:LWO458815 MGK458814:MGK458815 MQG458814:MQG458815 NAC458814:NAC458815 NJY458814:NJY458815 NTU458814:NTU458815 ODQ458814:ODQ458815 ONM458814:ONM458815 OXI458814:OXI458815 PHE458814:PHE458815 PRA458814:PRA458815 QAW458814:QAW458815 QKS458814:QKS458815 QUO458814:QUO458815 REK458814:REK458815 ROG458814:ROG458815 RYC458814:RYC458815 SHY458814:SHY458815 SRU458814:SRU458815 TBQ458814:TBQ458815 TLM458814:TLM458815 TVI458814:TVI458815 UFE458814:UFE458815 UPA458814:UPA458815 UYW458814:UYW458815 VIS458814:VIS458815 VSO458814:VSO458815 WCK458814:WCK458815 WMG458814:WMG458815 WWC458814:WWC458815 U524350:U524351 JQ524350:JQ524351 TM524350:TM524351 ADI524350:ADI524351 ANE524350:ANE524351 AXA524350:AXA524351 BGW524350:BGW524351 BQS524350:BQS524351 CAO524350:CAO524351 CKK524350:CKK524351 CUG524350:CUG524351 DEC524350:DEC524351 DNY524350:DNY524351 DXU524350:DXU524351 EHQ524350:EHQ524351 ERM524350:ERM524351 FBI524350:FBI524351 FLE524350:FLE524351 FVA524350:FVA524351 GEW524350:GEW524351 GOS524350:GOS524351 GYO524350:GYO524351 HIK524350:HIK524351 HSG524350:HSG524351 ICC524350:ICC524351 ILY524350:ILY524351 IVU524350:IVU524351 JFQ524350:JFQ524351 JPM524350:JPM524351 JZI524350:JZI524351 KJE524350:KJE524351 KTA524350:KTA524351 LCW524350:LCW524351 LMS524350:LMS524351 LWO524350:LWO524351 MGK524350:MGK524351 MQG524350:MQG524351 NAC524350:NAC524351 NJY524350:NJY524351 NTU524350:NTU524351 ODQ524350:ODQ524351 ONM524350:ONM524351 OXI524350:OXI524351 PHE524350:PHE524351 PRA524350:PRA524351 QAW524350:QAW524351 QKS524350:QKS524351 QUO524350:QUO524351 REK524350:REK524351 ROG524350:ROG524351 RYC524350:RYC524351 SHY524350:SHY524351 SRU524350:SRU524351 TBQ524350:TBQ524351 TLM524350:TLM524351 TVI524350:TVI524351 UFE524350:UFE524351 UPA524350:UPA524351 UYW524350:UYW524351 VIS524350:VIS524351 VSO524350:VSO524351 WCK524350:WCK524351 WMG524350:WMG524351 WWC524350:WWC524351 U589886:U589887 JQ589886:JQ589887 TM589886:TM589887 ADI589886:ADI589887 ANE589886:ANE589887 AXA589886:AXA589887 BGW589886:BGW589887 BQS589886:BQS589887 CAO589886:CAO589887 CKK589886:CKK589887 CUG589886:CUG589887 DEC589886:DEC589887 DNY589886:DNY589887 DXU589886:DXU589887 EHQ589886:EHQ589887 ERM589886:ERM589887 FBI589886:FBI589887 FLE589886:FLE589887 FVA589886:FVA589887 GEW589886:GEW589887 GOS589886:GOS589887 GYO589886:GYO589887 HIK589886:HIK589887 HSG589886:HSG589887 ICC589886:ICC589887 ILY589886:ILY589887 IVU589886:IVU589887 JFQ589886:JFQ589887 JPM589886:JPM589887 JZI589886:JZI589887 KJE589886:KJE589887 KTA589886:KTA589887 LCW589886:LCW589887 LMS589886:LMS589887 LWO589886:LWO589887 MGK589886:MGK589887 MQG589886:MQG589887 NAC589886:NAC589887 NJY589886:NJY589887 NTU589886:NTU589887 ODQ589886:ODQ589887 ONM589886:ONM589887 OXI589886:OXI589887 PHE589886:PHE589887 PRA589886:PRA589887 QAW589886:QAW589887 QKS589886:QKS589887 QUO589886:QUO589887 REK589886:REK589887 ROG589886:ROG589887 RYC589886:RYC589887 SHY589886:SHY589887 SRU589886:SRU589887 TBQ589886:TBQ589887 TLM589886:TLM589887 TVI589886:TVI589887 UFE589886:UFE589887 UPA589886:UPA589887 UYW589886:UYW589887 VIS589886:VIS589887 VSO589886:VSO589887 WCK589886:WCK589887 WMG589886:WMG589887 WWC589886:WWC589887 U655422:U655423 JQ655422:JQ655423 TM655422:TM655423 ADI655422:ADI655423 ANE655422:ANE655423 AXA655422:AXA655423 BGW655422:BGW655423 BQS655422:BQS655423 CAO655422:CAO655423 CKK655422:CKK655423 CUG655422:CUG655423 DEC655422:DEC655423 DNY655422:DNY655423 DXU655422:DXU655423 EHQ655422:EHQ655423 ERM655422:ERM655423 FBI655422:FBI655423 FLE655422:FLE655423 FVA655422:FVA655423 GEW655422:GEW655423 GOS655422:GOS655423 GYO655422:GYO655423 HIK655422:HIK655423 HSG655422:HSG655423 ICC655422:ICC655423 ILY655422:ILY655423 IVU655422:IVU655423 JFQ655422:JFQ655423 JPM655422:JPM655423 JZI655422:JZI655423 KJE655422:KJE655423 KTA655422:KTA655423 LCW655422:LCW655423 LMS655422:LMS655423 LWO655422:LWO655423 MGK655422:MGK655423 MQG655422:MQG655423 NAC655422:NAC655423 NJY655422:NJY655423 NTU655422:NTU655423 ODQ655422:ODQ655423 ONM655422:ONM655423 OXI655422:OXI655423 PHE655422:PHE655423 PRA655422:PRA655423 QAW655422:QAW655423 QKS655422:QKS655423 QUO655422:QUO655423 REK655422:REK655423 ROG655422:ROG655423 RYC655422:RYC655423 SHY655422:SHY655423 SRU655422:SRU655423 TBQ655422:TBQ655423 TLM655422:TLM655423 TVI655422:TVI655423 UFE655422:UFE655423 UPA655422:UPA655423 UYW655422:UYW655423 VIS655422:VIS655423 VSO655422:VSO655423 WCK655422:WCK655423 WMG655422:WMG655423 WWC655422:WWC655423 U720958:U720959 JQ720958:JQ720959 TM720958:TM720959 ADI720958:ADI720959 ANE720958:ANE720959 AXA720958:AXA720959 BGW720958:BGW720959 BQS720958:BQS720959 CAO720958:CAO720959 CKK720958:CKK720959 CUG720958:CUG720959 DEC720958:DEC720959 DNY720958:DNY720959 DXU720958:DXU720959 EHQ720958:EHQ720959 ERM720958:ERM720959 FBI720958:FBI720959 FLE720958:FLE720959 FVA720958:FVA720959 GEW720958:GEW720959 GOS720958:GOS720959 GYO720958:GYO720959 HIK720958:HIK720959 HSG720958:HSG720959 ICC720958:ICC720959 ILY720958:ILY720959 IVU720958:IVU720959 JFQ720958:JFQ720959 JPM720958:JPM720959 JZI720958:JZI720959 KJE720958:KJE720959 KTA720958:KTA720959 LCW720958:LCW720959 LMS720958:LMS720959 LWO720958:LWO720959 MGK720958:MGK720959 MQG720958:MQG720959 NAC720958:NAC720959 NJY720958:NJY720959 NTU720958:NTU720959 ODQ720958:ODQ720959 ONM720958:ONM720959 OXI720958:OXI720959 PHE720958:PHE720959 PRA720958:PRA720959 QAW720958:QAW720959 QKS720958:QKS720959 QUO720958:QUO720959 REK720958:REK720959 ROG720958:ROG720959 RYC720958:RYC720959 SHY720958:SHY720959 SRU720958:SRU720959 TBQ720958:TBQ720959 TLM720958:TLM720959 TVI720958:TVI720959 UFE720958:UFE720959 UPA720958:UPA720959 UYW720958:UYW720959 VIS720958:VIS720959 VSO720958:VSO720959 WCK720958:WCK720959 WMG720958:WMG720959 WWC720958:WWC720959 U786494:U786495 JQ786494:JQ786495 TM786494:TM786495 ADI786494:ADI786495 ANE786494:ANE786495 AXA786494:AXA786495 BGW786494:BGW786495 BQS786494:BQS786495 CAO786494:CAO786495 CKK786494:CKK786495 CUG786494:CUG786495 DEC786494:DEC786495 DNY786494:DNY786495 DXU786494:DXU786495 EHQ786494:EHQ786495 ERM786494:ERM786495 FBI786494:FBI786495 FLE786494:FLE786495 FVA786494:FVA786495 GEW786494:GEW786495 GOS786494:GOS786495 GYO786494:GYO786495 HIK786494:HIK786495 HSG786494:HSG786495 ICC786494:ICC786495 ILY786494:ILY786495 IVU786494:IVU786495 JFQ786494:JFQ786495 JPM786494:JPM786495 JZI786494:JZI786495 KJE786494:KJE786495 KTA786494:KTA786495 LCW786494:LCW786495 LMS786494:LMS786495 LWO786494:LWO786495 MGK786494:MGK786495 MQG786494:MQG786495 NAC786494:NAC786495 NJY786494:NJY786495 NTU786494:NTU786495 ODQ786494:ODQ786495 ONM786494:ONM786495 OXI786494:OXI786495 PHE786494:PHE786495 PRA786494:PRA786495 QAW786494:QAW786495 QKS786494:QKS786495 QUO786494:QUO786495 REK786494:REK786495 ROG786494:ROG786495 RYC786494:RYC786495 SHY786494:SHY786495 SRU786494:SRU786495 TBQ786494:TBQ786495 TLM786494:TLM786495 TVI786494:TVI786495 UFE786494:UFE786495 UPA786494:UPA786495 UYW786494:UYW786495 VIS786494:VIS786495 VSO786494:VSO786495 WCK786494:WCK786495 WMG786494:WMG786495 WWC786494:WWC786495 U852030:U852031 JQ852030:JQ852031 TM852030:TM852031 ADI852030:ADI852031 ANE852030:ANE852031 AXA852030:AXA852031 BGW852030:BGW852031 BQS852030:BQS852031 CAO852030:CAO852031 CKK852030:CKK852031 CUG852030:CUG852031 DEC852030:DEC852031 DNY852030:DNY852031 DXU852030:DXU852031 EHQ852030:EHQ852031 ERM852030:ERM852031 FBI852030:FBI852031 FLE852030:FLE852031 FVA852030:FVA852031 GEW852030:GEW852031 GOS852030:GOS852031 GYO852030:GYO852031 HIK852030:HIK852031 HSG852030:HSG852031 ICC852030:ICC852031 ILY852030:ILY852031 IVU852030:IVU852031 JFQ852030:JFQ852031 JPM852030:JPM852031 JZI852030:JZI852031 KJE852030:KJE852031 KTA852030:KTA852031 LCW852030:LCW852031 LMS852030:LMS852031 LWO852030:LWO852031 MGK852030:MGK852031 MQG852030:MQG852031 NAC852030:NAC852031 NJY852030:NJY852031 NTU852030:NTU852031 ODQ852030:ODQ852031 ONM852030:ONM852031 OXI852030:OXI852031 PHE852030:PHE852031 PRA852030:PRA852031 QAW852030:QAW852031 QKS852030:QKS852031 QUO852030:QUO852031 REK852030:REK852031 ROG852030:ROG852031 RYC852030:RYC852031 SHY852030:SHY852031 SRU852030:SRU852031 TBQ852030:TBQ852031 TLM852030:TLM852031 TVI852030:TVI852031 UFE852030:UFE852031 UPA852030:UPA852031 UYW852030:UYW852031 VIS852030:VIS852031 VSO852030:VSO852031 WCK852030:WCK852031 WMG852030:WMG852031 WWC852030:WWC852031 U917566:U917567 JQ917566:JQ917567 TM917566:TM917567 ADI917566:ADI917567 ANE917566:ANE917567 AXA917566:AXA917567 BGW917566:BGW917567 BQS917566:BQS917567 CAO917566:CAO917567 CKK917566:CKK917567 CUG917566:CUG917567 DEC917566:DEC917567 DNY917566:DNY917567 DXU917566:DXU917567 EHQ917566:EHQ917567 ERM917566:ERM917567 FBI917566:FBI917567 FLE917566:FLE917567 FVA917566:FVA917567 GEW917566:GEW917567 GOS917566:GOS917567 GYO917566:GYO917567 HIK917566:HIK917567 HSG917566:HSG917567 ICC917566:ICC917567 ILY917566:ILY917567 IVU917566:IVU917567 JFQ917566:JFQ917567 JPM917566:JPM917567 JZI917566:JZI917567 KJE917566:KJE917567 KTA917566:KTA917567 LCW917566:LCW917567 LMS917566:LMS917567 LWO917566:LWO917567 MGK917566:MGK917567 MQG917566:MQG917567 NAC917566:NAC917567 NJY917566:NJY917567 NTU917566:NTU917567 ODQ917566:ODQ917567 ONM917566:ONM917567 OXI917566:OXI917567 PHE917566:PHE917567 PRA917566:PRA917567 QAW917566:QAW917567 QKS917566:QKS917567 QUO917566:QUO917567 REK917566:REK917567 ROG917566:ROG917567 RYC917566:RYC917567 SHY917566:SHY917567 SRU917566:SRU917567 TBQ917566:TBQ917567 TLM917566:TLM917567 TVI917566:TVI917567 UFE917566:UFE917567 UPA917566:UPA917567 UYW917566:UYW917567 VIS917566:VIS917567 VSO917566:VSO917567 WCK917566:WCK917567 WMG917566:WMG917567 WWC917566:WWC917567 U983102:U983103 JQ983102:JQ983103 TM983102:TM983103 ADI983102:ADI983103 ANE983102:ANE983103 AXA983102:AXA983103 BGW983102:BGW983103 BQS983102:BQS983103 CAO983102:CAO983103 CKK983102:CKK983103 CUG983102:CUG983103 DEC983102:DEC983103 DNY983102:DNY983103 DXU983102:DXU983103 EHQ983102:EHQ983103 ERM983102:ERM983103 FBI983102:FBI983103 FLE983102:FLE983103 FVA983102:FVA983103 GEW983102:GEW983103 GOS983102:GOS983103 GYO983102:GYO983103 HIK983102:HIK983103 HSG983102:HSG983103 ICC983102:ICC983103 ILY983102:ILY983103 IVU983102:IVU983103 JFQ983102:JFQ983103 JPM983102:JPM983103 JZI983102:JZI983103 KJE983102:KJE983103 KTA983102:KTA983103 LCW983102:LCW983103 LMS983102:LMS983103 LWO983102:LWO983103 MGK983102:MGK983103 MQG983102:MQG983103 NAC983102:NAC983103 NJY983102:NJY983103 NTU983102:NTU983103 ODQ983102:ODQ983103 ONM983102:ONM983103 OXI983102:OXI983103 PHE983102:PHE983103 PRA983102:PRA983103 QAW983102:QAW983103 QKS983102:QKS983103 QUO983102:QUO983103 REK983102:REK983103 ROG983102:ROG983103 RYC983102:RYC983103 SHY983102:SHY983103 SRU983102:SRU983103 TBQ983102:TBQ983103 TLM983102:TLM983103 TVI983102:TVI983103 UFE983102:UFE983103 UPA983102:UPA983103 UYW983102:UYW983103 VIS983102:VIS983103 VSO983102:VSO983103 WCK983102:WCK983103 WMG983102:WMG983103 WWC983102:WWC983103 O54:O55 JK54:JK55 TG54:TG55 ADC54:ADC55 AMY54:AMY55 AWU54:AWU55 BGQ54:BGQ55 BQM54:BQM55 CAI54:CAI55 CKE54:CKE55 CUA54:CUA55 DDW54:DDW55 DNS54:DNS55 DXO54:DXO55 EHK54:EHK55 ERG54:ERG55 FBC54:FBC55 FKY54:FKY55 FUU54:FUU55 GEQ54:GEQ55 GOM54:GOM55 GYI54:GYI55 HIE54:HIE55 HSA54:HSA55 IBW54:IBW55 ILS54:ILS55 IVO54:IVO55 JFK54:JFK55 JPG54:JPG55 JZC54:JZC55 KIY54:KIY55 KSU54:KSU55 LCQ54:LCQ55 LMM54:LMM55 LWI54:LWI55 MGE54:MGE55 MQA54:MQA55 MZW54:MZW55 NJS54:NJS55 NTO54:NTO55 ODK54:ODK55 ONG54:ONG55 OXC54:OXC55 PGY54:PGY55 PQU54:PQU55 QAQ54:QAQ55 QKM54:QKM55 QUI54:QUI55 REE54:REE55 ROA54:ROA55 RXW54:RXW55 SHS54:SHS55 SRO54:SRO55 TBK54:TBK55 TLG54:TLG55 TVC54:TVC55 UEY54:UEY55 UOU54:UOU55 UYQ54:UYQ55 VIM54:VIM55 VSI54:VSI55 WCE54:WCE55 WMA54:WMA55 WVW54:WVW55 O65601:O65602 JK65601:JK65602 TG65601:TG65602 ADC65601:ADC65602 AMY65601:AMY65602 AWU65601:AWU65602 BGQ65601:BGQ65602 BQM65601:BQM65602 CAI65601:CAI65602 CKE65601:CKE65602 CUA65601:CUA65602 DDW65601:DDW65602 DNS65601:DNS65602 DXO65601:DXO65602 EHK65601:EHK65602 ERG65601:ERG65602 FBC65601:FBC65602 FKY65601:FKY65602 FUU65601:FUU65602 GEQ65601:GEQ65602 GOM65601:GOM65602 GYI65601:GYI65602 HIE65601:HIE65602 HSA65601:HSA65602 IBW65601:IBW65602 ILS65601:ILS65602 IVO65601:IVO65602 JFK65601:JFK65602 JPG65601:JPG65602 JZC65601:JZC65602 KIY65601:KIY65602 KSU65601:KSU65602 LCQ65601:LCQ65602 LMM65601:LMM65602 LWI65601:LWI65602 MGE65601:MGE65602 MQA65601:MQA65602 MZW65601:MZW65602 NJS65601:NJS65602 NTO65601:NTO65602 ODK65601:ODK65602 ONG65601:ONG65602 OXC65601:OXC65602 PGY65601:PGY65602 PQU65601:PQU65602 QAQ65601:QAQ65602 QKM65601:QKM65602 QUI65601:QUI65602 REE65601:REE65602 ROA65601:ROA65602 RXW65601:RXW65602 SHS65601:SHS65602 SRO65601:SRO65602 TBK65601:TBK65602 TLG65601:TLG65602 TVC65601:TVC65602 UEY65601:UEY65602 UOU65601:UOU65602 UYQ65601:UYQ65602 VIM65601:VIM65602 VSI65601:VSI65602 WCE65601:WCE65602 WMA65601:WMA65602 WVW65601:WVW65602 O131137:O131138 JK131137:JK131138 TG131137:TG131138 ADC131137:ADC131138 AMY131137:AMY131138 AWU131137:AWU131138 BGQ131137:BGQ131138 BQM131137:BQM131138 CAI131137:CAI131138 CKE131137:CKE131138 CUA131137:CUA131138 DDW131137:DDW131138 DNS131137:DNS131138 DXO131137:DXO131138 EHK131137:EHK131138 ERG131137:ERG131138 FBC131137:FBC131138 FKY131137:FKY131138 FUU131137:FUU131138 GEQ131137:GEQ131138 GOM131137:GOM131138 GYI131137:GYI131138 HIE131137:HIE131138 HSA131137:HSA131138 IBW131137:IBW131138 ILS131137:ILS131138 IVO131137:IVO131138 JFK131137:JFK131138 JPG131137:JPG131138 JZC131137:JZC131138 KIY131137:KIY131138 KSU131137:KSU131138 LCQ131137:LCQ131138 LMM131137:LMM131138 LWI131137:LWI131138 MGE131137:MGE131138 MQA131137:MQA131138 MZW131137:MZW131138 NJS131137:NJS131138 NTO131137:NTO131138 ODK131137:ODK131138 ONG131137:ONG131138 OXC131137:OXC131138 PGY131137:PGY131138 PQU131137:PQU131138 QAQ131137:QAQ131138 QKM131137:QKM131138 QUI131137:QUI131138 REE131137:REE131138 ROA131137:ROA131138 RXW131137:RXW131138 SHS131137:SHS131138 SRO131137:SRO131138 TBK131137:TBK131138 TLG131137:TLG131138 TVC131137:TVC131138 UEY131137:UEY131138 UOU131137:UOU131138 UYQ131137:UYQ131138 VIM131137:VIM131138 VSI131137:VSI131138 WCE131137:WCE131138 WMA131137:WMA131138 WVW131137:WVW131138 O196673:O196674 JK196673:JK196674 TG196673:TG196674 ADC196673:ADC196674 AMY196673:AMY196674 AWU196673:AWU196674 BGQ196673:BGQ196674 BQM196673:BQM196674 CAI196673:CAI196674 CKE196673:CKE196674 CUA196673:CUA196674 DDW196673:DDW196674 DNS196673:DNS196674 DXO196673:DXO196674 EHK196673:EHK196674 ERG196673:ERG196674 FBC196673:FBC196674 FKY196673:FKY196674 FUU196673:FUU196674 GEQ196673:GEQ196674 GOM196673:GOM196674 GYI196673:GYI196674 HIE196673:HIE196674 HSA196673:HSA196674 IBW196673:IBW196674 ILS196673:ILS196674 IVO196673:IVO196674 JFK196673:JFK196674 JPG196673:JPG196674 JZC196673:JZC196674 KIY196673:KIY196674 KSU196673:KSU196674 LCQ196673:LCQ196674 LMM196673:LMM196674 LWI196673:LWI196674 MGE196673:MGE196674 MQA196673:MQA196674 MZW196673:MZW196674 NJS196673:NJS196674 NTO196673:NTO196674 ODK196673:ODK196674 ONG196673:ONG196674 OXC196673:OXC196674 PGY196673:PGY196674 PQU196673:PQU196674 QAQ196673:QAQ196674 QKM196673:QKM196674 QUI196673:QUI196674 REE196673:REE196674 ROA196673:ROA196674 RXW196673:RXW196674 SHS196673:SHS196674 SRO196673:SRO196674 TBK196673:TBK196674 TLG196673:TLG196674 TVC196673:TVC196674 UEY196673:UEY196674 UOU196673:UOU196674 UYQ196673:UYQ196674 VIM196673:VIM196674 VSI196673:VSI196674 WCE196673:WCE196674 WMA196673:WMA196674 WVW196673:WVW196674 O262209:O262210 JK262209:JK262210 TG262209:TG262210 ADC262209:ADC262210 AMY262209:AMY262210 AWU262209:AWU262210 BGQ262209:BGQ262210 BQM262209:BQM262210 CAI262209:CAI262210 CKE262209:CKE262210 CUA262209:CUA262210 DDW262209:DDW262210 DNS262209:DNS262210 DXO262209:DXO262210 EHK262209:EHK262210 ERG262209:ERG262210 FBC262209:FBC262210 FKY262209:FKY262210 FUU262209:FUU262210 GEQ262209:GEQ262210 GOM262209:GOM262210 GYI262209:GYI262210 HIE262209:HIE262210 HSA262209:HSA262210 IBW262209:IBW262210 ILS262209:ILS262210 IVO262209:IVO262210 JFK262209:JFK262210 JPG262209:JPG262210 JZC262209:JZC262210 KIY262209:KIY262210 KSU262209:KSU262210 LCQ262209:LCQ262210 LMM262209:LMM262210 LWI262209:LWI262210 MGE262209:MGE262210 MQA262209:MQA262210 MZW262209:MZW262210 NJS262209:NJS262210 NTO262209:NTO262210 ODK262209:ODK262210 ONG262209:ONG262210 OXC262209:OXC262210 PGY262209:PGY262210 PQU262209:PQU262210 QAQ262209:QAQ262210 QKM262209:QKM262210 QUI262209:QUI262210 REE262209:REE262210 ROA262209:ROA262210 RXW262209:RXW262210 SHS262209:SHS262210 SRO262209:SRO262210 TBK262209:TBK262210 TLG262209:TLG262210 TVC262209:TVC262210 UEY262209:UEY262210 UOU262209:UOU262210 UYQ262209:UYQ262210 VIM262209:VIM262210 VSI262209:VSI262210 WCE262209:WCE262210 WMA262209:WMA262210 WVW262209:WVW262210 O327745:O327746 JK327745:JK327746 TG327745:TG327746 ADC327745:ADC327746 AMY327745:AMY327746 AWU327745:AWU327746 BGQ327745:BGQ327746 BQM327745:BQM327746 CAI327745:CAI327746 CKE327745:CKE327746 CUA327745:CUA327746 DDW327745:DDW327746 DNS327745:DNS327746 DXO327745:DXO327746 EHK327745:EHK327746 ERG327745:ERG327746 FBC327745:FBC327746 FKY327745:FKY327746 FUU327745:FUU327746 GEQ327745:GEQ327746 GOM327745:GOM327746 GYI327745:GYI327746 HIE327745:HIE327746 HSA327745:HSA327746 IBW327745:IBW327746 ILS327745:ILS327746 IVO327745:IVO327746 JFK327745:JFK327746 JPG327745:JPG327746 JZC327745:JZC327746 KIY327745:KIY327746 KSU327745:KSU327746 LCQ327745:LCQ327746 LMM327745:LMM327746 LWI327745:LWI327746 MGE327745:MGE327746 MQA327745:MQA327746 MZW327745:MZW327746 NJS327745:NJS327746 NTO327745:NTO327746 ODK327745:ODK327746 ONG327745:ONG327746 OXC327745:OXC327746 PGY327745:PGY327746 PQU327745:PQU327746 QAQ327745:QAQ327746 QKM327745:QKM327746 QUI327745:QUI327746 REE327745:REE327746 ROA327745:ROA327746 RXW327745:RXW327746 SHS327745:SHS327746 SRO327745:SRO327746 TBK327745:TBK327746 TLG327745:TLG327746 TVC327745:TVC327746 UEY327745:UEY327746 UOU327745:UOU327746 UYQ327745:UYQ327746 VIM327745:VIM327746 VSI327745:VSI327746 WCE327745:WCE327746 WMA327745:WMA327746 WVW327745:WVW327746 O393281:O393282 JK393281:JK393282 TG393281:TG393282 ADC393281:ADC393282 AMY393281:AMY393282 AWU393281:AWU393282 BGQ393281:BGQ393282 BQM393281:BQM393282 CAI393281:CAI393282 CKE393281:CKE393282 CUA393281:CUA393282 DDW393281:DDW393282 DNS393281:DNS393282 DXO393281:DXO393282 EHK393281:EHK393282 ERG393281:ERG393282 FBC393281:FBC393282 FKY393281:FKY393282 FUU393281:FUU393282 GEQ393281:GEQ393282 GOM393281:GOM393282 GYI393281:GYI393282 HIE393281:HIE393282 HSA393281:HSA393282 IBW393281:IBW393282 ILS393281:ILS393282 IVO393281:IVO393282 JFK393281:JFK393282 JPG393281:JPG393282 JZC393281:JZC393282 KIY393281:KIY393282 KSU393281:KSU393282 LCQ393281:LCQ393282 LMM393281:LMM393282 LWI393281:LWI393282 MGE393281:MGE393282 MQA393281:MQA393282 MZW393281:MZW393282 NJS393281:NJS393282 NTO393281:NTO393282 ODK393281:ODK393282 ONG393281:ONG393282 OXC393281:OXC393282 PGY393281:PGY393282 PQU393281:PQU393282 QAQ393281:QAQ393282 QKM393281:QKM393282 QUI393281:QUI393282 REE393281:REE393282 ROA393281:ROA393282 RXW393281:RXW393282 SHS393281:SHS393282 SRO393281:SRO393282 TBK393281:TBK393282 TLG393281:TLG393282 TVC393281:TVC393282 UEY393281:UEY393282 UOU393281:UOU393282 UYQ393281:UYQ393282 VIM393281:VIM393282 VSI393281:VSI393282 WCE393281:WCE393282 WMA393281:WMA393282 WVW393281:WVW393282 O458817:O458818 JK458817:JK458818 TG458817:TG458818 ADC458817:ADC458818 AMY458817:AMY458818 AWU458817:AWU458818 BGQ458817:BGQ458818 BQM458817:BQM458818 CAI458817:CAI458818 CKE458817:CKE458818 CUA458817:CUA458818 DDW458817:DDW458818 DNS458817:DNS458818 DXO458817:DXO458818 EHK458817:EHK458818 ERG458817:ERG458818 FBC458817:FBC458818 FKY458817:FKY458818 FUU458817:FUU458818 GEQ458817:GEQ458818 GOM458817:GOM458818 GYI458817:GYI458818 HIE458817:HIE458818 HSA458817:HSA458818 IBW458817:IBW458818 ILS458817:ILS458818 IVO458817:IVO458818 JFK458817:JFK458818 JPG458817:JPG458818 JZC458817:JZC458818 KIY458817:KIY458818 KSU458817:KSU458818 LCQ458817:LCQ458818 LMM458817:LMM458818 LWI458817:LWI458818 MGE458817:MGE458818 MQA458817:MQA458818 MZW458817:MZW458818 NJS458817:NJS458818 NTO458817:NTO458818 ODK458817:ODK458818 ONG458817:ONG458818 OXC458817:OXC458818 PGY458817:PGY458818 PQU458817:PQU458818 QAQ458817:QAQ458818 QKM458817:QKM458818 QUI458817:QUI458818 REE458817:REE458818 ROA458817:ROA458818 RXW458817:RXW458818 SHS458817:SHS458818 SRO458817:SRO458818 TBK458817:TBK458818 TLG458817:TLG458818 TVC458817:TVC458818 UEY458817:UEY458818 UOU458817:UOU458818 UYQ458817:UYQ458818 VIM458817:VIM458818 VSI458817:VSI458818 WCE458817:WCE458818 WMA458817:WMA458818 WVW458817:WVW458818 O524353:O524354 JK524353:JK524354 TG524353:TG524354 ADC524353:ADC524354 AMY524353:AMY524354 AWU524353:AWU524354 BGQ524353:BGQ524354 BQM524353:BQM524354 CAI524353:CAI524354 CKE524353:CKE524354 CUA524353:CUA524354 DDW524353:DDW524354 DNS524353:DNS524354 DXO524353:DXO524354 EHK524353:EHK524354 ERG524353:ERG524354 FBC524353:FBC524354 FKY524353:FKY524354 FUU524353:FUU524354 GEQ524353:GEQ524354 GOM524353:GOM524354 GYI524353:GYI524354 HIE524353:HIE524354 HSA524353:HSA524354 IBW524353:IBW524354 ILS524353:ILS524354 IVO524353:IVO524354 JFK524353:JFK524354 JPG524353:JPG524354 JZC524353:JZC524354 KIY524353:KIY524354 KSU524353:KSU524354 LCQ524353:LCQ524354 LMM524353:LMM524354 LWI524353:LWI524354 MGE524353:MGE524354 MQA524353:MQA524354 MZW524353:MZW524354 NJS524353:NJS524354 NTO524353:NTO524354 ODK524353:ODK524354 ONG524353:ONG524354 OXC524353:OXC524354 PGY524353:PGY524354 PQU524353:PQU524354 QAQ524353:QAQ524354 QKM524353:QKM524354 QUI524353:QUI524354 REE524353:REE524354 ROA524353:ROA524354 RXW524353:RXW524354 SHS524353:SHS524354 SRO524353:SRO524354 TBK524353:TBK524354 TLG524353:TLG524354 TVC524353:TVC524354 UEY524353:UEY524354 UOU524353:UOU524354 UYQ524353:UYQ524354 VIM524353:VIM524354 VSI524353:VSI524354 WCE524353:WCE524354 WMA524353:WMA524354 WVW524353:WVW524354 O589889:O589890 JK589889:JK589890 TG589889:TG589890 ADC589889:ADC589890 AMY589889:AMY589890 AWU589889:AWU589890 BGQ589889:BGQ589890 BQM589889:BQM589890 CAI589889:CAI589890 CKE589889:CKE589890 CUA589889:CUA589890 DDW589889:DDW589890 DNS589889:DNS589890 DXO589889:DXO589890 EHK589889:EHK589890 ERG589889:ERG589890 FBC589889:FBC589890 FKY589889:FKY589890 FUU589889:FUU589890 GEQ589889:GEQ589890 GOM589889:GOM589890 GYI589889:GYI589890 HIE589889:HIE589890 HSA589889:HSA589890 IBW589889:IBW589890 ILS589889:ILS589890 IVO589889:IVO589890 JFK589889:JFK589890 JPG589889:JPG589890 JZC589889:JZC589890 KIY589889:KIY589890 KSU589889:KSU589890 LCQ589889:LCQ589890 LMM589889:LMM589890 LWI589889:LWI589890 MGE589889:MGE589890 MQA589889:MQA589890 MZW589889:MZW589890 NJS589889:NJS589890 NTO589889:NTO589890 ODK589889:ODK589890 ONG589889:ONG589890 OXC589889:OXC589890 PGY589889:PGY589890 PQU589889:PQU589890 QAQ589889:QAQ589890 QKM589889:QKM589890 QUI589889:QUI589890 REE589889:REE589890 ROA589889:ROA589890 RXW589889:RXW589890 SHS589889:SHS589890 SRO589889:SRO589890 TBK589889:TBK589890 TLG589889:TLG589890 TVC589889:TVC589890 UEY589889:UEY589890 UOU589889:UOU589890 UYQ589889:UYQ589890 VIM589889:VIM589890 VSI589889:VSI589890 WCE589889:WCE589890 WMA589889:WMA589890 WVW589889:WVW589890 O655425:O655426 JK655425:JK655426 TG655425:TG655426 ADC655425:ADC655426 AMY655425:AMY655426 AWU655425:AWU655426 BGQ655425:BGQ655426 BQM655425:BQM655426 CAI655425:CAI655426 CKE655425:CKE655426 CUA655425:CUA655426 DDW655425:DDW655426 DNS655425:DNS655426 DXO655425:DXO655426 EHK655425:EHK655426 ERG655425:ERG655426 FBC655425:FBC655426 FKY655425:FKY655426 FUU655425:FUU655426 GEQ655425:GEQ655426 GOM655425:GOM655426 GYI655425:GYI655426 HIE655425:HIE655426 HSA655425:HSA655426 IBW655425:IBW655426 ILS655425:ILS655426 IVO655425:IVO655426 JFK655425:JFK655426 JPG655425:JPG655426 JZC655425:JZC655426 KIY655425:KIY655426 KSU655425:KSU655426 LCQ655425:LCQ655426 LMM655425:LMM655426 LWI655425:LWI655426 MGE655425:MGE655426 MQA655425:MQA655426 MZW655425:MZW655426 NJS655425:NJS655426 NTO655425:NTO655426 ODK655425:ODK655426 ONG655425:ONG655426 OXC655425:OXC655426 PGY655425:PGY655426 PQU655425:PQU655426 QAQ655425:QAQ655426 QKM655425:QKM655426 QUI655425:QUI655426 REE655425:REE655426 ROA655425:ROA655426 RXW655425:RXW655426 SHS655425:SHS655426 SRO655425:SRO655426 TBK655425:TBK655426 TLG655425:TLG655426 TVC655425:TVC655426 UEY655425:UEY655426 UOU655425:UOU655426 UYQ655425:UYQ655426 VIM655425:VIM655426 VSI655425:VSI655426 WCE655425:WCE655426 WMA655425:WMA655426 WVW655425:WVW655426 O720961:O720962 JK720961:JK720962 TG720961:TG720962 ADC720961:ADC720962 AMY720961:AMY720962 AWU720961:AWU720962 BGQ720961:BGQ720962 BQM720961:BQM720962 CAI720961:CAI720962 CKE720961:CKE720962 CUA720961:CUA720962 DDW720961:DDW720962 DNS720961:DNS720962 DXO720961:DXO720962 EHK720961:EHK720962 ERG720961:ERG720962 FBC720961:FBC720962 FKY720961:FKY720962 FUU720961:FUU720962 GEQ720961:GEQ720962 GOM720961:GOM720962 GYI720961:GYI720962 HIE720961:HIE720962 HSA720961:HSA720962 IBW720961:IBW720962 ILS720961:ILS720962 IVO720961:IVO720962 JFK720961:JFK720962 JPG720961:JPG720962 JZC720961:JZC720962 KIY720961:KIY720962 KSU720961:KSU720962 LCQ720961:LCQ720962 LMM720961:LMM720962 LWI720961:LWI720962 MGE720961:MGE720962 MQA720961:MQA720962 MZW720961:MZW720962 NJS720961:NJS720962 NTO720961:NTO720962 ODK720961:ODK720962 ONG720961:ONG720962 OXC720961:OXC720962 PGY720961:PGY720962 PQU720961:PQU720962 QAQ720961:QAQ720962 QKM720961:QKM720962 QUI720961:QUI720962 REE720961:REE720962 ROA720961:ROA720962 RXW720961:RXW720962 SHS720961:SHS720962 SRO720961:SRO720962 TBK720961:TBK720962 TLG720961:TLG720962 TVC720961:TVC720962 UEY720961:UEY720962 UOU720961:UOU720962 UYQ720961:UYQ720962 VIM720961:VIM720962 VSI720961:VSI720962 WCE720961:WCE720962 WMA720961:WMA720962 WVW720961:WVW720962 O786497:O786498 JK786497:JK786498 TG786497:TG786498 ADC786497:ADC786498 AMY786497:AMY786498 AWU786497:AWU786498 BGQ786497:BGQ786498 BQM786497:BQM786498 CAI786497:CAI786498 CKE786497:CKE786498 CUA786497:CUA786498 DDW786497:DDW786498 DNS786497:DNS786498 DXO786497:DXO786498 EHK786497:EHK786498 ERG786497:ERG786498 FBC786497:FBC786498 FKY786497:FKY786498 FUU786497:FUU786498 GEQ786497:GEQ786498 GOM786497:GOM786498 GYI786497:GYI786498 HIE786497:HIE786498 HSA786497:HSA786498 IBW786497:IBW786498 ILS786497:ILS786498 IVO786497:IVO786498 JFK786497:JFK786498 JPG786497:JPG786498 JZC786497:JZC786498 KIY786497:KIY786498 KSU786497:KSU786498 LCQ786497:LCQ786498 LMM786497:LMM786498 LWI786497:LWI786498 MGE786497:MGE786498 MQA786497:MQA786498 MZW786497:MZW786498 NJS786497:NJS786498 NTO786497:NTO786498 ODK786497:ODK786498 ONG786497:ONG786498 OXC786497:OXC786498 PGY786497:PGY786498 PQU786497:PQU786498 QAQ786497:QAQ786498 QKM786497:QKM786498 QUI786497:QUI786498 REE786497:REE786498 ROA786497:ROA786498 RXW786497:RXW786498 SHS786497:SHS786498 SRO786497:SRO786498 TBK786497:TBK786498 TLG786497:TLG786498 TVC786497:TVC786498 UEY786497:UEY786498 UOU786497:UOU786498 UYQ786497:UYQ786498 VIM786497:VIM786498 VSI786497:VSI786498 WCE786497:WCE786498 WMA786497:WMA786498 WVW786497:WVW786498 O852033:O852034 JK852033:JK852034 TG852033:TG852034 ADC852033:ADC852034 AMY852033:AMY852034 AWU852033:AWU852034 BGQ852033:BGQ852034 BQM852033:BQM852034 CAI852033:CAI852034 CKE852033:CKE852034 CUA852033:CUA852034 DDW852033:DDW852034 DNS852033:DNS852034 DXO852033:DXO852034 EHK852033:EHK852034 ERG852033:ERG852034 FBC852033:FBC852034 FKY852033:FKY852034 FUU852033:FUU852034 GEQ852033:GEQ852034 GOM852033:GOM852034 GYI852033:GYI852034 HIE852033:HIE852034 HSA852033:HSA852034 IBW852033:IBW852034 ILS852033:ILS852034 IVO852033:IVO852034 JFK852033:JFK852034 JPG852033:JPG852034 JZC852033:JZC852034 KIY852033:KIY852034 KSU852033:KSU852034 LCQ852033:LCQ852034 LMM852033:LMM852034 LWI852033:LWI852034 MGE852033:MGE852034 MQA852033:MQA852034 MZW852033:MZW852034 NJS852033:NJS852034 NTO852033:NTO852034 ODK852033:ODK852034 ONG852033:ONG852034 OXC852033:OXC852034 PGY852033:PGY852034 PQU852033:PQU852034 QAQ852033:QAQ852034 QKM852033:QKM852034 QUI852033:QUI852034 REE852033:REE852034 ROA852033:ROA852034 RXW852033:RXW852034 SHS852033:SHS852034 SRO852033:SRO852034 TBK852033:TBK852034 TLG852033:TLG852034 TVC852033:TVC852034 UEY852033:UEY852034 UOU852033:UOU852034 UYQ852033:UYQ852034 VIM852033:VIM852034 VSI852033:VSI852034 WCE852033:WCE852034 WMA852033:WMA852034 WVW852033:WVW852034 O917569:O917570 JK917569:JK917570 TG917569:TG917570 ADC917569:ADC917570 AMY917569:AMY917570 AWU917569:AWU917570 BGQ917569:BGQ917570 BQM917569:BQM917570 CAI917569:CAI917570 CKE917569:CKE917570 CUA917569:CUA917570 DDW917569:DDW917570 DNS917569:DNS917570 DXO917569:DXO917570 EHK917569:EHK917570 ERG917569:ERG917570 FBC917569:FBC917570 FKY917569:FKY917570 FUU917569:FUU917570 GEQ917569:GEQ917570 GOM917569:GOM917570 GYI917569:GYI917570 HIE917569:HIE917570 HSA917569:HSA917570 IBW917569:IBW917570 ILS917569:ILS917570 IVO917569:IVO917570 JFK917569:JFK917570 JPG917569:JPG917570 JZC917569:JZC917570 KIY917569:KIY917570 KSU917569:KSU917570 LCQ917569:LCQ917570 LMM917569:LMM917570 LWI917569:LWI917570 MGE917569:MGE917570 MQA917569:MQA917570 MZW917569:MZW917570 NJS917569:NJS917570 NTO917569:NTO917570 ODK917569:ODK917570 ONG917569:ONG917570 OXC917569:OXC917570 PGY917569:PGY917570 PQU917569:PQU917570 QAQ917569:QAQ917570 QKM917569:QKM917570 QUI917569:QUI917570 REE917569:REE917570 ROA917569:ROA917570 RXW917569:RXW917570 SHS917569:SHS917570 SRO917569:SRO917570 TBK917569:TBK917570 TLG917569:TLG917570 TVC917569:TVC917570 UEY917569:UEY917570 UOU917569:UOU917570 UYQ917569:UYQ917570 VIM917569:VIM917570 VSI917569:VSI917570 WCE917569:WCE917570 WMA917569:WMA917570 WVW917569:WVW917570 O983105:O983106 JK983105:JK983106 TG983105:TG983106 ADC983105:ADC983106 AMY983105:AMY983106 AWU983105:AWU983106 BGQ983105:BGQ983106 BQM983105:BQM983106 CAI983105:CAI983106 CKE983105:CKE983106 CUA983105:CUA983106 DDW983105:DDW983106 DNS983105:DNS983106 DXO983105:DXO983106 EHK983105:EHK983106 ERG983105:ERG983106 FBC983105:FBC983106 FKY983105:FKY983106 FUU983105:FUU983106 GEQ983105:GEQ983106 GOM983105:GOM983106 GYI983105:GYI983106 HIE983105:HIE983106 HSA983105:HSA983106 IBW983105:IBW983106 ILS983105:ILS983106 IVO983105:IVO983106 JFK983105:JFK983106 JPG983105:JPG983106 JZC983105:JZC983106 KIY983105:KIY983106 KSU983105:KSU983106 LCQ983105:LCQ983106 LMM983105:LMM983106 LWI983105:LWI983106 MGE983105:MGE983106 MQA983105:MQA983106 MZW983105:MZW983106 NJS983105:NJS983106 NTO983105:NTO983106 ODK983105:ODK983106 ONG983105:ONG983106 OXC983105:OXC983106 PGY983105:PGY983106 PQU983105:PQU983106 QAQ983105:QAQ983106 QKM983105:QKM983106 QUI983105:QUI983106 REE983105:REE983106 ROA983105:ROA983106 RXW983105:RXW983106 SHS983105:SHS983106 SRO983105:SRO983106 TBK983105:TBK983106 TLG983105:TLG983106 TVC983105:TVC983106 UEY983105:UEY983106 UOU983105:UOU983106 UYQ983105:UYQ983106 VIM983105:VIM983106 VSI983105:VSI983106 WCE983105:WCE983106 WMA983105:WMA983106 WVW983105:WVW983106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D57:D61 IZ57:IZ61 SV57:SV61 ACR57:ACR61 AMN57:AMN61 AWJ57:AWJ61 BGF57:BGF61 BQB57:BQB61 BZX57:BZX61 CJT57:CJT61 CTP57:CTP61 DDL57:DDL61 DNH57:DNH61 DXD57:DXD61 EGZ57:EGZ61 EQV57:EQV61 FAR57:FAR61 FKN57:FKN61 FUJ57:FUJ61 GEF57:GEF61 GOB57:GOB61 GXX57:GXX61 HHT57:HHT61 HRP57:HRP61 IBL57:IBL61 ILH57:ILH61 IVD57:IVD61 JEZ57:JEZ61 JOV57:JOV61 JYR57:JYR61 KIN57:KIN61 KSJ57:KSJ61 LCF57:LCF61 LMB57:LMB61 LVX57:LVX61 MFT57:MFT61 MPP57:MPP61 MZL57:MZL61 NJH57:NJH61 NTD57:NTD61 OCZ57:OCZ61 OMV57:OMV61 OWR57:OWR61 PGN57:PGN61 PQJ57:PQJ61 QAF57:QAF61 QKB57:QKB61 QTX57:QTX61 RDT57:RDT61 RNP57:RNP61 RXL57:RXL61 SHH57:SHH61 SRD57:SRD61 TAZ57:TAZ61 TKV57:TKV61 TUR57:TUR61 UEN57:UEN61 UOJ57:UOJ61 UYF57:UYF61 VIB57:VIB61 VRX57:VRX61 WBT57:WBT61 WLP57:WLP61 WVL57:WVL61 D65604:D65608 IZ65604:IZ65608 SV65604:SV65608 ACR65604:ACR65608 AMN65604:AMN65608 AWJ65604:AWJ65608 BGF65604:BGF65608 BQB65604:BQB65608 BZX65604:BZX65608 CJT65604:CJT65608 CTP65604:CTP65608 DDL65604:DDL65608 DNH65604:DNH65608 DXD65604:DXD65608 EGZ65604:EGZ65608 EQV65604:EQV65608 FAR65604:FAR65608 FKN65604:FKN65608 FUJ65604:FUJ65608 GEF65604:GEF65608 GOB65604:GOB65608 GXX65604:GXX65608 HHT65604:HHT65608 HRP65604:HRP65608 IBL65604:IBL65608 ILH65604:ILH65608 IVD65604:IVD65608 JEZ65604:JEZ65608 JOV65604:JOV65608 JYR65604:JYR65608 KIN65604:KIN65608 KSJ65604:KSJ65608 LCF65604:LCF65608 LMB65604:LMB65608 LVX65604:LVX65608 MFT65604:MFT65608 MPP65604:MPP65608 MZL65604:MZL65608 NJH65604:NJH65608 NTD65604:NTD65608 OCZ65604:OCZ65608 OMV65604:OMV65608 OWR65604:OWR65608 PGN65604:PGN65608 PQJ65604:PQJ65608 QAF65604:QAF65608 QKB65604:QKB65608 QTX65604:QTX65608 RDT65604:RDT65608 RNP65604:RNP65608 RXL65604:RXL65608 SHH65604:SHH65608 SRD65604:SRD65608 TAZ65604:TAZ65608 TKV65604:TKV65608 TUR65604:TUR65608 UEN65604:UEN65608 UOJ65604:UOJ65608 UYF65604:UYF65608 VIB65604:VIB65608 VRX65604:VRX65608 WBT65604:WBT65608 WLP65604:WLP65608 WVL65604:WVL65608 D131140:D131144 IZ131140:IZ131144 SV131140:SV131144 ACR131140:ACR131144 AMN131140:AMN131144 AWJ131140:AWJ131144 BGF131140:BGF131144 BQB131140:BQB131144 BZX131140:BZX131144 CJT131140:CJT131144 CTP131140:CTP131144 DDL131140:DDL131144 DNH131140:DNH131144 DXD131140:DXD131144 EGZ131140:EGZ131144 EQV131140:EQV131144 FAR131140:FAR131144 FKN131140:FKN131144 FUJ131140:FUJ131144 GEF131140:GEF131144 GOB131140:GOB131144 GXX131140:GXX131144 HHT131140:HHT131144 HRP131140:HRP131144 IBL131140:IBL131144 ILH131140:ILH131144 IVD131140:IVD131144 JEZ131140:JEZ131144 JOV131140:JOV131144 JYR131140:JYR131144 KIN131140:KIN131144 KSJ131140:KSJ131144 LCF131140:LCF131144 LMB131140:LMB131144 LVX131140:LVX131144 MFT131140:MFT131144 MPP131140:MPP131144 MZL131140:MZL131144 NJH131140:NJH131144 NTD131140:NTD131144 OCZ131140:OCZ131144 OMV131140:OMV131144 OWR131140:OWR131144 PGN131140:PGN131144 PQJ131140:PQJ131144 QAF131140:QAF131144 QKB131140:QKB131144 QTX131140:QTX131144 RDT131140:RDT131144 RNP131140:RNP131144 RXL131140:RXL131144 SHH131140:SHH131144 SRD131140:SRD131144 TAZ131140:TAZ131144 TKV131140:TKV131144 TUR131140:TUR131144 UEN131140:UEN131144 UOJ131140:UOJ131144 UYF131140:UYF131144 VIB131140:VIB131144 VRX131140:VRX131144 WBT131140:WBT131144 WLP131140:WLP131144 WVL131140:WVL131144 D196676:D196680 IZ196676:IZ196680 SV196676:SV196680 ACR196676:ACR196680 AMN196676:AMN196680 AWJ196676:AWJ196680 BGF196676:BGF196680 BQB196676:BQB196680 BZX196676:BZX196680 CJT196676:CJT196680 CTP196676:CTP196680 DDL196676:DDL196680 DNH196676:DNH196680 DXD196676:DXD196680 EGZ196676:EGZ196680 EQV196676:EQV196680 FAR196676:FAR196680 FKN196676:FKN196680 FUJ196676:FUJ196680 GEF196676:GEF196680 GOB196676:GOB196680 GXX196676:GXX196680 HHT196676:HHT196680 HRP196676:HRP196680 IBL196676:IBL196680 ILH196676:ILH196680 IVD196676:IVD196680 JEZ196676:JEZ196680 JOV196676:JOV196680 JYR196676:JYR196680 KIN196676:KIN196680 KSJ196676:KSJ196680 LCF196676:LCF196680 LMB196676:LMB196680 LVX196676:LVX196680 MFT196676:MFT196680 MPP196676:MPP196680 MZL196676:MZL196680 NJH196676:NJH196680 NTD196676:NTD196680 OCZ196676:OCZ196680 OMV196676:OMV196680 OWR196676:OWR196680 PGN196676:PGN196680 PQJ196676:PQJ196680 QAF196676:QAF196680 QKB196676:QKB196680 QTX196676:QTX196680 RDT196676:RDT196680 RNP196676:RNP196680 RXL196676:RXL196680 SHH196676:SHH196680 SRD196676:SRD196680 TAZ196676:TAZ196680 TKV196676:TKV196680 TUR196676:TUR196680 UEN196676:UEN196680 UOJ196676:UOJ196680 UYF196676:UYF196680 VIB196676:VIB196680 VRX196676:VRX196680 WBT196676:WBT196680 WLP196676:WLP196680 WVL196676:WVL196680 D262212:D262216 IZ262212:IZ262216 SV262212:SV262216 ACR262212:ACR262216 AMN262212:AMN262216 AWJ262212:AWJ262216 BGF262212:BGF262216 BQB262212:BQB262216 BZX262212:BZX262216 CJT262212:CJT262216 CTP262212:CTP262216 DDL262212:DDL262216 DNH262212:DNH262216 DXD262212:DXD262216 EGZ262212:EGZ262216 EQV262212:EQV262216 FAR262212:FAR262216 FKN262212:FKN262216 FUJ262212:FUJ262216 GEF262212:GEF262216 GOB262212:GOB262216 GXX262212:GXX262216 HHT262212:HHT262216 HRP262212:HRP262216 IBL262212:IBL262216 ILH262212:ILH262216 IVD262212:IVD262216 JEZ262212:JEZ262216 JOV262212:JOV262216 JYR262212:JYR262216 KIN262212:KIN262216 KSJ262212:KSJ262216 LCF262212:LCF262216 LMB262212:LMB262216 LVX262212:LVX262216 MFT262212:MFT262216 MPP262212:MPP262216 MZL262212:MZL262216 NJH262212:NJH262216 NTD262212:NTD262216 OCZ262212:OCZ262216 OMV262212:OMV262216 OWR262212:OWR262216 PGN262212:PGN262216 PQJ262212:PQJ262216 QAF262212:QAF262216 QKB262212:QKB262216 QTX262212:QTX262216 RDT262212:RDT262216 RNP262212:RNP262216 RXL262212:RXL262216 SHH262212:SHH262216 SRD262212:SRD262216 TAZ262212:TAZ262216 TKV262212:TKV262216 TUR262212:TUR262216 UEN262212:UEN262216 UOJ262212:UOJ262216 UYF262212:UYF262216 VIB262212:VIB262216 VRX262212:VRX262216 WBT262212:WBT262216 WLP262212:WLP262216 WVL262212:WVL262216 D327748:D327752 IZ327748:IZ327752 SV327748:SV327752 ACR327748:ACR327752 AMN327748:AMN327752 AWJ327748:AWJ327752 BGF327748:BGF327752 BQB327748:BQB327752 BZX327748:BZX327752 CJT327748:CJT327752 CTP327748:CTP327752 DDL327748:DDL327752 DNH327748:DNH327752 DXD327748:DXD327752 EGZ327748:EGZ327752 EQV327748:EQV327752 FAR327748:FAR327752 FKN327748:FKN327752 FUJ327748:FUJ327752 GEF327748:GEF327752 GOB327748:GOB327752 GXX327748:GXX327752 HHT327748:HHT327752 HRP327748:HRP327752 IBL327748:IBL327752 ILH327748:ILH327752 IVD327748:IVD327752 JEZ327748:JEZ327752 JOV327748:JOV327752 JYR327748:JYR327752 KIN327748:KIN327752 KSJ327748:KSJ327752 LCF327748:LCF327752 LMB327748:LMB327752 LVX327748:LVX327752 MFT327748:MFT327752 MPP327748:MPP327752 MZL327748:MZL327752 NJH327748:NJH327752 NTD327748:NTD327752 OCZ327748:OCZ327752 OMV327748:OMV327752 OWR327748:OWR327752 PGN327748:PGN327752 PQJ327748:PQJ327752 QAF327748:QAF327752 QKB327748:QKB327752 QTX327748:QTX327752 RDT327748:RDT327752 RNP327748:RNP327752 RXL327748:RXL327752 SHH327748:SHH327752 SRD327748:SRD327752 TAZ327748:TAZ327752 TKV327748:TKV327752 TUR327748:TUR327752 UEN327748:UEN327752 UOJ327748:UOJ327752 UYF327748:UYF327752 VIB327748:VIB327752 VRX327748:VRX327752 WBT327748:WBT327752 WLP327748:WLP327752 WVL327748:WVL327752 D393284:D393288 IZ393284:IZ393288 SV393284:SV393288 ACR393284:ACR393288 AMN393284:AMN393288 AWJ393284:AWJ393288 BGF393284:BGF393288 BQB393284:BQB393288 BZX393284:BZX393288 CJT393284:CJT393288 CTP393284:CTP393288 DDL393284:DDL393288 DNH393284:DNH393288 DXD393284:DXD393288 EGZ393284:EGZ393288 EQV393284:EQV393288 FAR393284:FAR393288 FKN393284:FKN393288 FUJ393284:FUJ393288 GEF393284:GEF393288 GOB393284:GOB393288 GXX393284:GXX393288 HHT393284:HHT393288 HRP393284:HRP393288 IBL393284:IBL393288 ILH393284:ILH393288 IVD393284:IVD393288 JEZ393284:JEZ393288 JOV393284:JOV393288 JYR393284:JYR393288 KIN393284:KIN393288 KSJ393284:KSJ393288 LCF393284:LCF393288 LMB393284:LMB393288 LVX393284:LVX393288 MFT393284:MFT393288 MPP393284:MPP393288 MZL393284:MZL393288 NJH393284:NJH393288 NTD393284:NTD393288 OCZ393284:OCZ393288 OMV393284:OMV393288 OWR393284:OWR393288 PGN393284:PGN393288 PQJ393284:PQJ393288 QAF393284:QAF393288 QKB393284:QKB393288 QTX393284:QTX393288 RDT393284:RDT393288 RNP393284:RNP393288 RXL393284:RXL393288 SHH393284:SHH393288 SRD393284:SRD393288 TAZ393284:TAZ393288 TKV393284:TKV393288 TUR393284:TUR393288 UEN393284:UEN393288 UOJ393284:UOJ393288 UYF393284:UYF393288 VIB393284:VIB393288 VRX393284:VRX393288 WBT393284:WBT393288 WLP393284:WLP393288 WVL393284:WVL393288 D458820:D458824 IZ458820:IZ458824 SV458820:SV458824 ACR458820:ACR458824 AMN458820:AMN458824 AWJ458820:AWJ458824 BGF458820:BGF458824 BQB458820:BQB458824 BZX458820:BZX458824 CJT458820:CJT458824 CTP458820:CTP458824 DDL458820:DDL458824 DNH458820:DNH458824 DXD458820:DXD458824 EGZ458820:EGZ458824 EQV458820:EQV458824 FAR458820:FAR458824 FKN458820:FKN458824 FUJ458820:FUJ458824 GEF458820:GEF458824 GOB458820:GOB458824 GXX458820:GXX458824 HHT458820:HHT458824 HRP458820:HRP458824 IBL458820:IBL458824 ILH458820:ILH458824 IVD458820:IVD458824 JEZ458820:JEZ458824 JOV458820:JOV458824 JYR458820:JYR458824 KIN458820:KIN458824 KSJ458820:KSJ458824 LCF458820:LCF458824 LMB458820:LMB458824 LVX458820:LVX458824 MFT458820:MFT458824 MPP458820:MPP458824 MZL458820:MZL458824 NJH458820:NJH458824 NTD458820:NTD458824 OCZ458820:OCZ458824 OMV458820:OMV458824 OWR458820:OWR458824 PGN458820:PGN458824 PQJ458820:PQJ458824 QAF458820:QAF458824 QKB458820:QKB458824 QTX458820:QTX458824 RDT458820:RDT458824 RNP458820:RNP458824 RXL458820:RXL458824 SHH458820:SHH458824 SRD458820:SRD458824 TAZ458820:TAZ458824 TKV458820:TKV458824 TUR458820:TUR458824 UEN458820:UEN458824 UOJ458820:UOJ458824 UYF458820:UYF458824 VIB458820:VIB458824 VRX458820:VRX458824 WBT458820:WBT458824 WLP458820:WLP458824 WVL458820:WVL458824 D524356:D524360 IZ524356:IZ524360 SV524356:SV524360 ACR524356:ACR524360 AMN524356:AMN524360 AWJ524356:AWJ524360 BGF524356:BGF524360 BQB524356:BQB524360 BZX524356:BZX524360 CJT524356:CJT524360 CTP524356:CTP524360 DDL524356:DDL524360 DNH524356:DNH524360 DXD524356:DXD524360 EGZ524356:EGZ524360 EQV524356:EQV524360 FAR524356:FAR524360 FKN524356:FKN524360 FUJ524356:FUJ524360 GEF524356:GEF524360 GOB524356:GOB524360 GXX524356:GXX524360 HHT524356:HHT524360 HRP524356:HRP524360 IBL524356:IBL524360 ILH524356:ILH524360 IVD524356:IVD524360 JEZ524356:JEZ524360 JOV524356:JOV524360 JYR524356:JYR524360 KIN524356:KIN524360 KSJ524356:KSJ524360 LCF524356:LCF524360 LMB524356:LMB524360 LVX524356:LVX524360 MFT524356:MFT524360 MPP524356:MPP524360 MZL524356:MZL524360 NJH524356:NJH524360 NTD524356:NTD524360 OCZ524356:OCZ524360 OMV524356:OMV524360 OWR524356:OWR524360 PGN524356:PGN524360 PQJ524356:PQJ524360 QAF524356:QAF524360 QKB524356:QKB524360 QTX524356:QTX524360 RDT524356:RDT524360 RNP524356:RNP524360 RXL524356:RXL524360 SHH524356:SHH524360 SRD524356:SRD524360 TAZ524356:TAZ524360 TKV524356:TKV524360 TUR524356:TUR524360 UEN524356:UEN524360 UOJ524356:UOJ524360 UYF524356:UYF524360 VIB524356:VIB524360 VRX524356:VRX524360 WBT524356:WBT524360 WLP524356:WLP524360 WVL524356:WVL524360 D589892:D589896 IZ589892:IZ589896 SV589892:SV589896 ACR589892:ACR589896 AMN589892:AMN589896 AWJ589892:AWJ589896 BGF589892:BGF589896 BQB589892:BQB589896 BZX589892:BZX589896 CJT589892:CJT589896 CTP589892:CTP589896 DDL589892:DDL589896 DNH589892:DNH589896 DXD589892:DXD589896 EGZ589892:EGZ589896 EQV589892:EQV589896 FAR589892:FAR589896 FKN589892:FKN589896 FUJ589892:FUJ589896 GEF589892:GEF589896 GOB589892:GOB589896 GXX589892:GXX589896 HHT589892:HHT589896 HRP589892:HRP589896 IBL589892:IBL589896 ILH589892:ILH589896 IVD589892:IVD589896 JEZ589892:JEZ589896 JOV589892:JOV589896 JYR589892:JYR589896 KIN589892:KIN589896 KSJ589892:KSJ589896 LCF589892:LCF589896 LMB589892:LMB589896 LVX589892:LVX589896 MFT589892:MFT589896 MPP589892:MPP589896 MZL589892:MZL589896 NJH589892:NJH589896 NTD589892:NTD589896 OCZ589892:OCZ589896 OMV589892:OMV589896 OWR589892:OWR589896 PGN589892:PGN589896 PQJ589892:PQJ589896 QAF589892:QAF589896 QKB589892:QKB589896 QTX589892:QTX589896 RDT589892:RDT589896 RNP589892:RNP589896 RXL589892:RXL589896 SHH589892:SHH589896 SRD589892:SRD589896 TAZ589892:TAZ589896 TKV589892:TKV589896 TUR589892:TUR589896 UEN589892:UEN589896 UOJ589892:UOJ589896 UYF589892:UYF589896 VIB589892:VIB589896 VRX589892:VRX589896 WBT589892:WBT589896 WLP589892:WLP589896 WVL589892:WVL589896 D655428:D655432 IZ655428:IZ655432 SV655428:SV655432 ACR655428:ACR655432 AMN655428:AMN655432 AWJ655428:AWJ655432 BGF655428:BGF655432 BQB655428:BQB655432 BZX655428:BZX655432 CJT655428:CJT655432 CTP655428:CTP655432 DDL655428:DDL655432 DNH655428:DNH655432 DXD655428:DXD655432 EGZ655428:EGZ655432 EQV655428:EQV655432 FAR655428:FAR655432 FKN655428:FKN655432 FUJ655428:FUJ655432 GEF655428:GEF655432 GOB655428:GOB655432 GXX655428:GXX655432 HHT655428:HHT655432 HRP655428:HRP655432 IBL655428:IBL655432 ILH655428:ILH655432 IVD655428:IVD655432 JEZ655428:JEZ655432 JOV655428:JOV655432 JYR655428:JYR655432 KIN655428:KIN655432 KSJ655428:KSJ655432 LCF655428:LCF655432 LMB655428:LMB655432 LVX655428:LVX655432 MFT655428:MFT655432 MPP655428:MPP655432 MZL655428:MZL655432 NJH655428:NJH655432 NTD655428:NTD655432 OCZ655428:OCZ655432 OMV655428:OMV655432 OWR655428:OWR655432 PGN655428:PGN655432 PQJ655428:PQJ655432 QAF655428:QAF655432 QKB655428:QKB655432 QTX655428:QTX655432 RDT655428:RDT655432 RNP655428:RNP655432 RXL655428:RXL655432 SHH655428:SHH655432 SRD655428:SRD655432 TAZ655428:TAZ655432 TKV655428:TKV655432 TUR655428:TUR655432 UEN655428:UEN655432 UOJ655428:UOJ655432 UYF655428:UYF655432 VIB655428:VIB655432 VRX655428:VRX655432 WBT655428:WBT655432 WLP655428:WLP655432 WVL655428:WVL655432 D720964:D720968 IZ720964:IZ720968 SV720964:SV720968 ACR720964:ACR720968 AMN720964:AMN720968 AWJ720964:AWJ720968 BGF720964:BGF720968 BQB720964:BQB720968 BZX720964:BZX720968 CJT720964:CJT720968 CTP720964:CTP720968 DDL720964:DDL720968 DNH720964:DNH720968 DXD720964:DXD720968 EGZ720964:EGZ720968 EQV720964:EQV720968 FAR720964:FAR720968 FKN720964:FKN720968 FUJ720964:FUJ720968 GEF720964:GEF720968 GOB720964:GOB720968 GXX720964:GXX720968 HHT720964:HHT720968 HRP720964:HRP720968 IBL720964:IBL720968 ILH720964:ILH720968 IVD720964:IVD720968 JEZ720964:JEZ720968 JOV720964:JOV720968 JYR720964:JYR720968 KIN720964:KIN720968 KSJ720964:KSJ720968 LCF720964:LCF720968 LMB720964:LMB720968 LVX720964:LVX720968 MFT720964:MFT720968 MPP720964:MPP720968 MZL720964:MZL720968 NJH720964:NJH720968 NTD720964:NTD720968 OCZ720964:OCZ720968 OMV720964:OMV720968 OWR720964:OWR720968 PGN720964:PGN720968 PQJ720964:PQJ720968 QAF720964:QAF720968 QKB720964:QKB720968 QTX720964:QTX720968 RDT720964:RDT720968 RNP720964:RNP720968 RXL720964:RXL720968 SHH720964:SHH720968 SRD720964:SRD720968 TAZ720964:TAZ720968 TKV720964:TKV720968 TUR720964:TUR720968 UEN720964:UEN720968 UOJ720964:UOJ720968 UYF720964:UYF720968 VIB720964:VIB720968 VRX720964:VRX720968 WBT720964:WBT720968 WLP720964:WLP720968 WVL720964:WVL720968 D786500:D786504 IZ786500:IZ786504 SV786500:SV786504 ACR786500:ACR786504 AMN786500:AMN786504 AWJ786500:AWJ786504 BGF786500:BGF786504 BQB786500:BQB786504 BZX786500:BZX786504 CJT786500:CJT786504 CTP786500:CTP786504 DDL786500:DDL786504 DNH786500:DNH786504 DXD786500:DXD786504 EGZ786500:EGZ786504 EQV786500:EQV786504 FAR786500:FAR786504 FKN786500:FKN786504 FUJ786500:FUJ786504 GEF786500:GEF786504 GOB786500:GOB786504 GXX786500:GXX786504 HHT786500:HHT786504 HRP786500:HRP786504 IBL786500:IBL786504 ILH786500:ILH786504 IVD786500:IVD786504 JEZ786500:JEZ786504 JOV786500:JOV786504 JYR786500:JYR786504 KIN786500:KIN786504 KSJ786500:KSJ786504 LCF786500:LCF786504 LMB786500:LMB786504 LVX786500:LVX786504 MFT786500:MFT786504 MPP786500:MPP786504 MZL786500:MZL786504 NJH786500:NJH786504 NTD786500:NTD786504 OCZ786500:OCZ786504 OMV786500:OMV786504 OWR786500:OWR786504 PGN786500:PGN786504 PQJ786500:PQJ786504 QAF786500:QAF786504 QKB786500:QKB786504 QTX786500:QTX786504 RDT786500:RDT786504 RNP786500:RNP786504 RXL786500:RXL786504 SHH786500:SHH786504 SRD786500:SRD786504 TAZ786500:TAZ786504 TKV786500:TKV786504 TUR786500:TUR786504 UEN786500:UEN786504 UOJ786500:UOJ786504 UYF786500:UYF786504 VIB786500:VIB786504 VRX786500:VRX786504 WBT786500:WBT786504 WLP786500:WLP786504 WVL786500:WVL786504 D852036:D852040 IZ852036:IZ852040 SV852036:SV852040 ACR852036:ACR852040 AMN852036:AMN852040 AWJ852036:AWJ852040 BGF852036:BGF852040 BQB852036:BQB852040 BZX852036:BZX852040 CJT852036:CJT852040 CTP852036:CTP852040 DDL852036:DDL852040 DNH852036:DNH852040 DXD852036:DXD852040 EGZ852036:EGZ852040 EQV852036:EQV852040 FAR852036:FAR852040 FKN852036:FKN852040 FUJ852036:FUJ852040 GEF852036:GEF852040 GOB852036:GOB852040 GXX852036:GXX852040 HHT852036:HHT852040 HRP852036:HRP852040 IBL852036:IBL852040 ILH852036:ILH852040 IVD852036:IVD852040 JEZ852036:JEZ852040 JOV852036:JOV852040 JYR852036:JYR852040 KIN852036:KIN852040 KSJ852036:KSJ852040 LCF852036:LCF852040 LMB852036:LMB852040 LVX852036:LVX852040 MFT852036:MFT852040 MPP852036:MPP852040 MZL852036:MZL852040 NJH852036:NJH852040 NTD852036:NTD852040 OCZ852036:OCZ852040 OMV852036:OMV852040 OWR852036:OWR852040 PGN852036:PGN852040 PQJ852036:PQJ852040 QAF852036:QAF852040 QKB852036:QKB852040 QTX852036:QTX852040 RDT852036:RDT852040 RNP852036:RNP852040 RXL852036:RXL852040 SHH852036:SHH852040 SRD852036:SRD852040 TAZ852036:TAZ852040 TKV852036:TKV852040 TUR852036:TUR852040 UEN852036:UEN852040 UOJ852036:UOJ852040 UYF852036:UYF852040 VIB852036:VIB852040 VRX852036:VRX852040 WBT852036:WBT852040 WLP852036:WLP852040 WVL852036:WVL852040 D917572:D917576 IZ917572:IZ917576 SV917572:SV917576 ACR917572:ACR917576 AMN917572:AMN917576 AWJ917572:AWJ917576 BGF917572:BGF917576 BQB917572:BQB917576 BZX917572:BZX917576 CJT917572:CJT917576 CTP917572:CTP917576 DDL917572:DDL917576 DNH917572:DNH917576 DXD917572:DXD917576 EGZ917572:EGZ917576 EQV917572:EQV917576 FAR917572:FAR917576 FKN917572:FKN917576 FUJ917572:FUJ917576 GEF917572:GEF917576 GOB917572:GOB917576 GXX917572:GXX917576 HHT917572:HHT917576 HRP917572:HRP917576 IBL917572:IBL917576 ILH917572:ILH917576 IVD917572:IVD917576 JEZ917572:JEZ917576 JOV917572:JOV917576 JYR917572:JYR917576 KIN917572:KIN917576 KSJ917572:KSJ917576 LCF917572:LCF917576 LMB917572:LMB917576 LVX917572:LVX917576 MFT917572:MFT917576 MPP917572:MPP917576 MZL917572:MZL917576 NJH917572:NJH917576 NTD917572:NTD917576 OCZ917572:OCZ917576 OMV917572:OMV917576 OWR917572:OWR917576 PGN917572:PGN917576 PQJ917572:PQJ917576 QAF917572:QAF917576 QKB917572:QKB917576 QTX917572:QTX917576 RDT917572:RDT917576 RNP917572:RNP917576 RXL917572:RXL917576 SHH917572:SHH917576 SRD917572:SRD917576 TAZ917572:TAZ917576 TKV917572:TKV917576 TUR917572:TUR917576 UEN917572:UEN917576 UOJ917572:UOJ917576 UYF917572:UYF917576 VIB917572:VIB917576 VRX917572:VRX917576 WBT917572:WBT917576 WLP917572:WLP917576 WVL917572:WVL917576 D983108:D983112 IZ983108:IZ983112 SV983108:SV983112 ACR983108:ACR983112 AMN983108:AMN983112 AWJ983108:AWJ983112 BGF983108:BGF983112 BQB983108:BQB983112 BZX983108:BZX983112 CJT983108:CJT983112 CTP983108:CTP983112 DDL983108:DDL983112 DNH983108:DNH983112 DXD983108:DXD983112 EGZ983108:EGZ983112 EQV983108:EQV983112 FAR983108:FAR983112 FKN983108:FKN983112 FUJ983108:FUJ983112 GEF983108:GEF983112 GOB983108:GOB983112 GXX983108:GXX983112 HHT983108:HHT983112 HRP983108:HRP983112 IBL983108:IBL983112 ILH983108:ILH983112 IVD983108:IVD983112 JEZ983108:JEZ983112 JOV983108:JOV983112 JYR983108:JYR983112 KIN983108:KIN983112 KSJ983108:KSJ983112 LCF983108:LCF983112 LMB983108:LMB983112 LVX983108:LVX983112 MFT983108:MFT983112 MPP983108:MPP983112 MZL983108:MZL983112 NJH983108:NJH983112 NTD983108:NTD983112 OCZ983108:OCZ983112 OMV983108:OMV983112 OWR983108:OWR983112 PGN983108:PGN983112 PQJ983108:PQJ983112 QAF983108:QAF983112 QKB983108:QKB983112 QTX983108:QTX983112 RDT983108:RDT983112 RNP983108:RNP983112 RXL983108:RXL983112 SHH983108:SHH983112 SRD983108:SRD983112 TAZ983108:TAZ983112 TKV983108:TKV983112 TUR983108:TUR983112 UEN983108:UEN983112 UOJ983108:UOJ983112 UYF983108:UYF983112 VIB983108:VIB983112 VRX983108:VRX983112 WBT983108:WBT983112 WLP983108:WLP983112 WVL983108:WVL983112 JH57:JH64 TD57:TD64 ACZ57:ACZ64 AMV57:AMV64 AWR57:AWR64 BGN57:BGN64 BQJ57:BQJ64 CAF57:CAF64 CKB57:CKB64 CTX57:CTX64 DDT57:DDT64 DNP57:DNP64 DXL57:DXL64 EHH57:EHH64 ERD57:ERD64 FAZ57:FAZ64 FKV57:FKV64 FUR57:FUR64 GEN57:GEN64 GOJ57:GOJ64 GYF57:GYF64 HIB57:HIB64 HRX57:HRX64 IBT57:IBT64 ILP57:ILP64 IVL57:IVL64 JFH57:JFH64 JPD57:JPD64 JYZ57:JYZ64 KIV57:KIV64 KSR57:KSR64 LCN57:LCN64 LMJ57:LMJ64 LWF57:LWF64 MGB57:MGB64 MPX57:MPX64 MZT57:MZT64 NJP57:NJP64 NTL57:NTL64 ODH57:ODH64 OND57:OND64 OWZ57:OWZ64 PGV57:PGV64 PQR57:PQR64 QAN57:QAN64 QKJ57:QKJ64 QUF57:QUF64 REB57:REB64 RNX57:RNX64 RXT57:RXT64 SHP57:SHP64 SRL57:SRL64 TBH57:TBH64 TLD57:TLD64 TUZ57:TUZ64 UEV57:UEV64 UOR57:UOR64 UYN57:UYN64 VIJ57:VIJ64 VSF57:VSF64 WCB57:WCB64 WLX57:WLX64 WVT57:WVT64 WWC44 L65604:L65611 JH65604:JH65611 TD65604:TD65611 ACZ65604:ACZ65611 AMV65604:AMV65611 AWR65604:AWR65611 BGN65604:BGN65611 BQJ65604:BQJ65611 CAF65604:CAF65611 CKB65604:CKB65611 CTX65604:CTX65611 DDT65604:DDT65611 DNP65604:DNP65611 DXL65604:DXL65611 EHH65604:EHH65611 ERD65604:ERD65611 FAZ65604:FAZ65611 FKV65604:FKV65611 FUR65604:FUR65611 GEN65604:GEN65611 GOJ65604:GOJ65611 GYF65604:GYF65611 HIB65604:HIB65611 HRX65604:HRX65611 IBT65604:IBT65611 ILP65604:ILP65611 IVL65604:IVL65611 JFH65604:JFH65611 JPD65604:JPD65611 JYZ65604:JYZ65611 KIV65604:KIV65611 KSR65604:KSR65611 LCN65604:LCN65611 LMJ65604:LMJ65611 LWF65604:LWF65611 MGB65604:MGB65611 MPX65604:MPX65611 MZT65604:MZT65611 NJP65604:NJP65611 NTL65604:NTL65611 ODH65604:ODH65611 OND65604:OND65611 OWZ65604:OWZ65611 PGV65604:PGV65611 PQR65604:PQR65611 QAN65604:QAN65611 QKJ65604:QKJ65611 QUF65604:QUF65611 REB65604:REB65611 RNX65604:RNX65611 RXT65604:RXT65611 SHP65604:SHP65611 SRL65604:SRL65611 TBH65604:TBH65611 TLD65604:TLD65611 TUZ65604:TUZ65611 UEV65604:UEV65611 UOR65604:UOR65611 UYN65604:UYN65611 VIJ65604:VIJ65611 VSF65604:VSF65611 WCB65604:WCB65611 WLX65604:WLX65611 WVT65604:WVT65611 L131140:L131147 JH131140:JH131147 TD131140:TD131147 ACZ131140:ACZ131147 AMV131140:AMV131147 AWR131140:AWR131147 BGN131140:BGN131147 BQJ131140:BQJ131147 CAF131140:CAF131147 CKB131140:CKB131147 CTX131140:CTX131147 DDT131140:DDT131147 DNP131140:DNP131147 DXL131140:DXL131147 EHH131140:EHH131147 ERD131140:ERD131147 FAZ131140:FAZ131147 FKV131140:FKV131147 FUR131140:FUR131147 GEN131140:GEN131147 GOJ131140:GOJ131147 GYF131140:GYF131147 HIB131140:HIB131147 HRX131140:HRX131147 IBT131140:IBT131147 ILP131140:ILP131147 IVL131140:IVL131147 JFH131140:JFH131147 JPD131140:JPD131147 JYZ131140:JYZ131147 KIV131140:KIV131147 KSR131140:KSR131147 LCN131140:LCN131147 LMJ131140:LMJ131147 LWF131140:LWF131147 MGB131140:MGB131147 MPX131140:MPX131147 MZT131140:MZT131147 NJP131140:NJP131147 NTL131140:NTL131147 ODH131140:ODH131147 OND131140:OND131147 OWZ131140:OWZ131147 PGV131140:PGV131147 PQR131140:PQR131147 QAN131140:QAN131147 QKJ131140:QKJ131147 QUF131140:QUF131147 REB131140:REB131147 RNX131140:RNX131147 RXT131140:RXT131147 SHP131140:SHP131147 SRL131140:SRL131147 TBH131140:TBH131147 TLD131140:TLD131147 TUZ131140:TUZ131147 UEV131140:UEV131147 UOR131140:UOR131147 UYN131140:UYN131147 VIJ131140:VIJ131147 VSF131140:VSF131147 WCB131140:WCB131147 WLX131140:WLX131147 WVT131140:WVT131147 L196676:L196683 JH196676:JH196683 TD196676:TD196683 ACZ196676:ACZ196683 AMV196676:AMV196683 AWR196676:AWR196683 BGN196676:BGN196683 BQJ196676:BQJ196683 CAF196676:CAF196683 CKB196676:CKB196683 CTX196676:CTX196683 DDT196676:DDT196683 DNP196676:DNP196683 DXL196676:DXL196683 EHH196676:EHH196683 ERD196676:ERD196683 FAZ196676:FAZ196683 FKV196676:FKV196683 FUR196676:FUR196683 GEN196676:GEN196683 GOJ196676:GOJ196683 GYF196676:GYF196683 HIB196676:HIB196683 HRX196676:HRX196683 IBT196676:IBT196683 ILP196676:ILP196683 IVL196676:IVL196683 JFH196676:JFH196683 JPD196676:JPD196683 JYZ196676:JYZ196683 KIV196676:KIV196683 KSR196676:KSR196683 LCN196676:LCN196683 LMJ196676:LMJ196683 LWF196676:LWF196683 MGB196676:MGB196683 MPX196676:MPX196683 MZT196676:MZT196683 NJP196676:NJP196683 NTL196676:NTL196683 ODH196676:ODH196683 OND196676:OND196683 OWZ196676:OWZ196683 PGV196676:PGV196683 PQR196676:PQR196683 QAN196676:QAN196683 QKJ196676:QKJ196683 QUF196676:QUF196683 REB196676:REB196683 RNX196676:RNX196683 RXT196676:RXT196683 SHP196676:SHP196683 SRL196676:SRL196683 TBH196676:TBH196683 TLD196676:TLD196683 TUZ196676:TUZ196683 UEV196676:UEV196683 UOR196676:UOR196683 UYN196676:UYN196683 VIJ196676:VIJ196683 VSF196676:VSF196683 WCB196676:WCB196683 WLX196676:WLX196683 WVT196676:WVT196683 L262212:L262219 JH262212:JH262219 TD262212:TD262219 ACZ262212:ACZ262219 AMV262212:AMV262219 AWR262212:AWR262219 BGN262212:BGN262219 BQJ262212:BQJ262219 CAF262212:CAF262219 CKB262212:CKB262219 CTX262212:CTX262219 DDT262212:DDT262219 DNP262212:DNP262219 DXL262212:DXL262219 EHH262212:EHH262219 ERD262212:ERD262219 FAZ262212:FAZ262219 FKV262212:FKV262219 FUR262212:FUR262219 GEN262212:GEN262219 GOJ262212:GOJ262219 GYF262212:GYF262219 HIB262212:HIB262219 HRX262212:HRX262219 IBT262212:IBT262219 ILP262212:ILP262219 IVL262212:IVL262219 JFH262212:JFH262219 JPD262212:JPD262219 JYZ262212:JYZ262219 KIV262212:KIV262219 KSR262212:KSR262219 LCN262212:LCN262219 LMJ262212:LMJ262219 LWF262212:LWF262219 MGB262212:MGB262219 MPX262212:MPX262219 MZT262212:MZT262219 NJP262212:NJP262219 NTL262212:NTL262219 ODH262212:ODH262219 OND262212:OND262219 OWZ262212:OWZ262219 PGV262212:PGV262219 PQR262212:PQR262219 QAN262212:QAN262219 QKJ262212:QKJ262219 QUF262212:QUF262219 REB262212:REB262219 RNX262212:RNX262219 RXT262212:RXT262219 SHP262212:SHP262219 SRL262212:SRL262219 TBH262212:TBH262219 TLD262212:TLD262219 TUZ262212:TUZ262219 UEV262212:UEV262219 UOR262212:UOR262219 UYN262212:UYN262219 VIJ262212:VIJ262219 VSF262212:VSF262219 WCB262212:WCB262219 WLX262212:WLX262219 WVT262212:WVT262219 L327748:L327755 JH327748:JH327755 TD327748:TD327755 ACZ327748:ACZ327755 AMV327748:AMV327755 AWR327748:AWR327755 BGN327748:BGN327755 BQJ327748:BQJ327755 CAF327748:CAF327755 CKB327748:CKB327755 CTX327748:CTX327755 DDT327748:DDT327755 DNP327748:DNP327755 DXL327748:DXL327755 EHH327748:EHH327755 ERD327748:ERD327755 FAZ327748:FAZ327755 FKV327748:FKV327755 FUR327748:FUR327755 GEN327748:GEN327755 GOJ327748:GOJ327755 GYF327748:GYF327755 HIB327748:HIB327755 HRX327748:HRX327755 IBT327748:IBT327755 ILP327748:ILP327755 IVL327748:IVL327755 JFH327748:JFH327755 JPD327748:JPD327755 JYZ327748:JYZ327755 KIV327748:KIV327755 KSR327748:KSR327755 LCN327748:LCN327755 LMJ327748:LMJ327755 LWF327748:LWF327755 MGB327748:MGB327755 MPX327748:MPX327755 MZT327748:MZT327755 NJP327748:NJP327755 NTL327748:NTL327755 ODH327748:ODH327755 OND327748:OND327755 OWZ327748:OWZ327755 PGV327748:PGV327755 PQR327748:PQR327755 QAN327748:QAN327755 QKJ327748:QKJ327755 QUF327748:QUF327755 REB327748:REB327755 RNX327748:RNX327755 RXT327748:RXT327755 SHP327748:SHP327755 SRL327748:SRL327755 TBH327748:TBH327755 TLD327748:TLD327755 TUZ327748:TUZ327755 UEV327748:UEV327755 UOR327748:UOR327755 UYN327748:UYN327755 VIJ327748:VIJ327755 VSF327748:VSF327755 WCB327748:WCB327755 WLX327748:WLX327755 WVT327748:WVT327755 L393284:L393291 JH393284:JH393291 TD393284:TD393291 ACZ393284:ACZ393291 AMV393284:AMV393291 AWR393284:AWR393291 BGN393284:BGN393291 BQJ393284:BQJ393291 CAF393284:CAF393291 CKB393284:CKB393291 CTX393284:CTX393291 DDT393284:DDT393291 DNP393284:DNP393291 DXL393284:DXL393291 EHH393284:EHH393291 ERD393284:ERD393291 FAZ393284:FAZ393291 FKV393284:FKV393291 FUR393284:FUR393291 GEN393284:GEN393291 GOJ393284:GOJ393291 GYF393284:GYF393291 HIB393284:HIB393291 HRX393284:HRX393291 IBT393284:IBT393291 ILP393284:ILP393291 IVL393284:IVL393291 JFH393284:JFH393291 JPD393284:JPD393291 JYZ393284:JYZ393291 KIV393284:KIV393291 KSR393284:KSR393291 LCN393284:LCN393291 LMJ393284:LMJ393291 LWF393284:LWF393291 MGB393284:MGB393291 MPX393284:MPX393291 MZT393284:MZT393291 NJP393284:NJP393291 NTL393284:NTL393291 ODH393284:ODH393291 OND393284:OND393291 OWZ393284:OWZ393291 PGV393284:PGV393291 PQR393284:PQR393291 QAN393284:QAN393291 QKJ393284:QKJ393291 QUF393284:QUF393291 REB393284:REB393291 RNX393284:RNX393291 RXT393284:RXT393291 SHP393284:SHP393291 SRL393284:SRL393291 TBH393284:TBH393291 TLD393284:TLD393291 TUZ393284:TUZ393291 UEV393284:UEV393291 UOR393284:UOR393291 UYN393284:UYN393291 VIJ393284:VIJ393291 VSF393284:VSF393291 WCB393284:WCB393291 WLX393284:WLX393291 WVT393284:WVT393291 L458820:L458827 JH458820:JH458827 TD458820:TD458827 ACZ458820:ACZ458827 AMV458820:AMV458827 AWR458820:AWR458827 BGN458820:BGN458827 BQJ458820:BQJ458827 CAF458820:CAF458827 CKB458820:CKB458827 CTX458820:CTX458827 DDT458820:DDT458827 DNP458820:DNP458827 DXL458820:DXL458827 EHH458820:EHH458827 ERD458820:ERD458827 FAZ458820:FAZ458827 FKV458820:FKV458827 FUR458820:FUR458827 GEN458820:GEN458827 GOJ458820:GOJ458827 GYF458820:GYF458827 HIB458820:HIB458827 HRX458820:HRX458827 IBT458820:IBT458827 ILP458820:ILP458827 IVL458820:IVL458827 JFH458820:JFH458827 JPD458820:JPD458827 JYZ458820:JYZ458827 KIV458820:KIV458827 KSR458820:KSR458827 LCN458820:LCN458827 LMJ458820:LMJ458827 LWF458820:LWF458827 MGB458820:MGB458827 MPX458820:MPX458827 MZT458820:MZT458827 NJP458820:NJP458827 NTL458820:NTL458827 ODH458820:ODH458827 OND458820:OND458827 OWZ458820:OWZ458827 PGV458820:PGV458827 PQR458820:PQR458827 QAN458820:QAN458827 QKJ458820:QKJ458827 QUF458820:QUF458827 REB458820:REB458827 RNX458820:RNX458827 RXT458820:RXT458827 SHP458820:SHP458827 SRL458820:SRL458827 TBH458820:TBH458827 TLD458820:TLD458827 TUZ458820:TUZ458827 UEV458820:UEV458827 UOR458820:UOR458827 UYN458820:UYN458827 VIJ458820:VIJ458827 VSF458820:VSF458827 WCB458820:WCB458827 WLX458820:WLX458827 WVT458820:WVT458827 L524356:L524363 JH524356:JH524363 TD524356:TD524363 ACZ524356:ACZ524363 AMV524356:AMV524363 AWR524356:AWR524363 BGN524356:BGN524363 BQJ524356:BQJ524363 CAF524356:CAF524363 CKB524356:CKB524363 CTX524356:CTX524363 DDT524356:DDT524363 DNP524356:DNP524363 DXL524356:DXL524363 EHH524356:EHH524363 ERD524356:ERD524363 FAZ524356:FAZ524363 FKV524356:FKV524363 FUR524356:FUR524363 GEN524356:GEN524363 GOJ524356:GOJ524363 GYF524356:GYF524363 HIB524356:HIB524363 HRX524356:HRX524363 IBT524356:IBT524363 ILP524356:ILP524363 IVL524356:IVL524363 JFH524356:JFH524363 JPD524356:JPD524363 JYZ524356:JYZ524363 KIV524356:KIV524363 KSR524356:KSR524363 LCN524356:LCN524363 LMJ524356:LMJ524363 LWF524356:LWF524363 MGB524356:MGB524363 MPX524356:MPX524363 MZT524356:MZT524363 NJP524356:NJP524363 NTL524356:NTL524363 ODH524356:ODH524363 OND524356:OND524363 OWZ524356:OWZ524363 PGV524356:PGV524363 PQR524356:PQR524363 QAN524356:QAN524363 QKJ524356:QKJ524363 QUF524356:QUF524363 REB524356:REB524363 RNX524356:RNX524363 RXT524356:RXT524363 SHP524356:SHP524363 SRL524356:SRL524363 TBH524356:TBH524363 TLD524356:TLD524363 TUZ524356:TUZ524363 UEV524356:UEV524363 UOR524356:UOR524363 UYN524356:UYN524363 VIJ524356:VIJ524363 VSF524356:VSF524363 WCB524356:WCB524363 WLX524356:WLX524363 WVT524356:WVT524363 L589892:L589899 JH589892:JH589899 TD589892:TD589899 ACZ589892:ACZ589899 AMV589892:AMV589899 AWR589892:AWR589899 BGN589892:BGN589899 BQJ589892:BQJ589899 CAF589892:CAF589899 CKB589892:CKB589899 CTX589892:CTX589899 DDT589892:DDT589899 DNP589892:DNP589899 DXL589892:DXL589899 EHH589892:EHH589899 ERD589892:ERD589899 FAZ589892:FAZ589899 FKV589892:FKV589899 FUR589892:FUR589899 GEN589892:GEN589899 GOJ589892:GOJ589899 GYF589892:GYF589899 HIB589892:HIB589899 HRX589892:HRX589899 IBT589892:IBT589899 ILP589892:ILP589899 IVL589892:IVL589899 JFH589892:JFH589899 JPD589892:JPD589899 JYZ589892:JYZ589899 KIV589892:KIV589899 KSR589892:KSR589899 LCN589892:LCN589899 LMJ589892:LMJ589899 LWF589892:LWF589899 MGB589892:MGB589899 MPX589892:MPX589899 MZT589892:MZT589899 NJP589892:NJP589899 NTL589892:NTL589899 ODH589892:ODH589899 OND589892:OND589899 OWZ589892:OWZ589899 PGV589892:PGV589899 PQR589892:PQR589899 QAN589892:QAN589899 QKJ589892:QKJ589899 QUF589892:QUF589899 REB589892:REB589899 RNX589892:RNX589899 RXT589892:RXT589899 SHP589892:SHP589899 SRL589892:SRL589899 TBH589892:TBH589899 TLD589892:TLD589899 TUZ589892:TUZ589899 UEV589892:UEV589899 UOR589892:UOR589899 UYN589892:UYN589899 VIJ589892:VIJ589899 VSF589892:VSF589899 WCB589892:WCB589899 WLX589892:WLX589899 WVT589892:WVT589899 L655428:L655435 JH655428:JH655435 TD655428:TD655435 ACZ655428:ACZ655435 AMV655428:AMV655435 AWR655428:AWR655435 BGN655428:BGN655435 BQJ655428:BQJ655435 CAF655428:CAF655435 CKB655428:CKB655435 CTX655428:CTX655435 DDT655428:DDT655435 DNP655428:DNP655435 DXL655428:DXL655435 EHH655428:EHH655435 ERD655428:ERD655435 FAZ655428:FAZ655435 FKV655428:FKV655435 FUR655428:FUR655435 GEN655428:GEN655435 GOJ655428:GOJ655435 GYF655428:GYF655435 HIB655428:HIB655435 HRX655428:HRX655435 IBT655428:IBT655435 ILP655428:ILP655435 IVL655428:IVL655435 JFH655428:JFH655435 JPD655428:JPD655435 JYZ655428:JYZ655435 KIV655428:KIV655435 KSR655428:KSR655435 LCN655428:LCN655435 LMJ655428:LMJ655435 LWF655428:LWF655435 MGB655428:MGB655435 MPX655428:MPX655435 MZT655428:MZT655435 NJP655428:NJP655435 NTL655428:NTL655435 ODH655428:ODH655435 OND655428:OND655435 OWZ655428:OWZ655435 PGV655428:PGV655435 PQR655428:PQR655435 QAN655428:QAN655435 QKJ655428:QKJ655435 QUF655428:QUF655435 REB655428:REB655435 RNX655428:RNX655435 RXT655428:RXT655435 SHP655428:SHP655435 SRL655428:SRL655435 TBH655428:TBH655435 TLD655428:TLD655435 TUZ655428:TUZ655435 UEV655428:UEV655435 UOR655428:UOR655435 UYN655428:UYN655435 VIJ655428:VIJ655435 VSF655428:VSF655435 WCB655428:WCB655435 WLX655428:WLX655435 WVT655428:WVT655435 L720964:L720971 JH720964:JH720971 TD720964:TD720971 ACZ720964:ACZ720971 AMV720964:AMV720971 AWR720964:AWR720971 BGN720964:BGN720971 BQJ720964:BQJ720971 CAF720964:CAF720971 CKB720964:CKB720971 CTX720964:CTX720971 DDT720964:DDT720971 DNP720964:DNP720971 DXL720964:DXL720971 EHH720964:EHH720971 ERD720964:ERD720971 FAZ720964:FAZ720971 FKV720964:FKV720971 FUR720964:FUR720971 GEN720964:GEN720971 GOJ720964:GOJ720971 GYF720964:GYF720971 HIB720964:HIB720971 HRX720964:HRX720971 IBT720964:IBT720971 ILP720964:ILP720971 IVL720964:IVL720971 JFH720964:JFH720971 JPD720964:JPD720971 JYZ720964:JYZ720971 KIV720964:KIV720971 KSR720964:KSR720971 LCN720964:LCN720971 LMJ720964:LMJ720971 LWF720964:LWF720971 MGB720964:MGB720971 MPX720964:MPX720971 MZT720964:MZT720971 NJP720964:NJP720971 NTL720964:NTL720971 ODH720964:ODH720971 OND720964:OND720971 OWZ720964:OWZ720971 PGV720964:PGV720971 PQR720964:PQR720971 QAN720964:QAN720971 QKJ720964:QKJ720971 QUF720964:QUF720971 REB720964:REB720971 RNX720964:RNX720971 RXT720964:RXT720971 SHP720964:SHP720971 SRL720964:SRL720971 TBH720964:TBH720971 TLD720964:TLD720971 TUZ720964:TUZ720971 UEV720964:UEV720971 UOR720964:UOR720971 UYN720964:UYN720971 VIJ720964:VIJ720971 VSF720964:VSF720971 WCB720964:WCB720971 WLX720964:WLX720971 WVT720964:WVT720971 L786500:L786507 JH786500:JH786507 TD786500:TD786507 ACZ786500:ACZ786507 AMV786500:AMV786507 AWR786500:AWR786507 BGN786500:BGN786507 BQJ786500:BQJ786507 CAF786500:CAF786507 CKB786500:CKB786507 CTX786500:CTX786507 DDT786500:DDT786507 DNP786500:DNP786507 DXL786500:DXL786507 EHH786500:EHH786507 ERD786500:ERD786507 FAZ786500:FAZ786507 FKV786500:FKV786507 FUR786500:FUR786507 GEN786500:GEN786507 GOJ786500:GOJ786507 GYF786500:GYF786507 HIB786500:HIB786507 HRX786500:HRX786507 IBT786500:IBT786507 ILP786500:ILP786507 IVL786500:IVL786507 JFH786500:JFH786507 JPD786500:JPD786507 JYZ786500:JYZ786507 KIV786500:KIV786507 KSR786500:KSR786507 LCN786500:LCN786507 LMJ786500:LMJ786507 LWF786500:LWF786507 MGB786500:MGB786507 MPX786500:MPX786507 MZT786500:MZT786507 NJP786500:NJP786507 NTL786500:NTL786507 ODH786500:ODH786507 OND786500:OND786507 OWZ786500:OWZ786507 PGV786500:PGV786507 PQR786500:PQR786507 QAN786500:QAN786507 QKJ786500:QKJ786507 QUF786500:QUF786507 REB786500:REB786507 RNX786500:RNX786507 RXT786500:RXT786507 SHP786500:SHP786507 SRL786500:SRL786507 TBH786500:TBH786507 TLD786500:TLD786507 TUZ786500:TUZ786507 UEV786500:UEV786507 UOR786500:UOR786507 UYN786500:UYN786507 VIJ786500:VIJ786507 VSF786500:VSF786507 WCB786500:WCB786507 WLX786500:WLX786507 WVT786500:WVT786507 L852036:L852043 JH852036:JH852043 TD852036:TD852043 ACZ852036:ACZ852043 AMV852036:AMV852043 AWR852036:AWR852043 BGN852036:BGN852043 BQJ852036:BQJ852043 CAF852036:CAF852043 CKB852036:CKB852043 CTX852036:CTX852043 DDT852036:DDT852043 DNP852036:DNP852043 DXL852036:DXL852043 EHH852036:EHH852043 ERD852036:ERD852043 FAZ852036:FAZ852043 FKV852036:FKV852043 FUR852036:FUR852043 GEN852036:GEN852043 GOJ852036:GOJ852043 GYF852036:GYF852043 HIB852036:HIB852043 HRX852036:HRX852043 IBT852036:IBT852043 ILP852036:ILP852043 IVL852036:IVL852043 JFH852036:JFH852043 JPD852036:JPD852043 JYZ852036:JYZ852043 KIV852036:KIV852043 KSR852036:KSR852043 LCN852036:LCN852043 LMJ852036:LMJ852043 LWF852036:LWF852043 MGB852036:MGB852043 MPX852036:MPX852043 MZT852036:MZT852043 NJP852036:NJP852043 NTL852036:NTL852043 ODH852036:ODH852043 OND852036:OND852043 OWZ852036:OWZ852043 PGV852036:PGV852043 PQR852036:PQR852043 QAN852036:QAN852043 QKJ852036:QKJ852043 QUF852036:QUF852043 REB852036:REB852043 RNX852036:RNX852043 RXT852036:RXT852043 SHP852036:SHP852043 SRL852036:SRL852043 TBH852036:TBH852043 TLD852036:TLD852043 TUZ852036:TUZ852043 UEV852036:UEV852043 UOR852036:UOR852043 UYN852036:UYN852043 VIJ852036:VIJ852043 VSF852036:VSF852043 WCB852036:WCB852043 WLX852036:WLX852043 WVT852036:WVT852043 L917572:L917579 JH917572:JH917579 TD917572:TD917579 ACZ917572:ACZ917579 AMV917572:AMV917579 AWR917572:AWR917579 BGN917572:BGN917579 BQJ917572:BQJ917579 CAF917572:CAF917579 CKB917572:CKB917579 CTX917572:CTX917579 DDT917572:DDT917579 DNP917572:DNP917579 DXL917572:DXL917579 EHH917572:EHH917579 ERD917572:ERD917579 FAZ917572:FAZ917579 FKV917572:FKV917579 FUR917572:FUR917579 GEN917572:GEN917579 GOJ917572:GOJ917579 GYF917572:GYF917579 HIB917572:HIB917579 HRX917572:HRX917579 IBT917572:IBT917579 ILP917572:ILP917579 IVL917572:IVL917579 JFH917572:JFH917579 JPD917572:JPD917579 JYZ917572:JYZ917579 KIV917572:KIV917579 KSR917572:KSR917579 LCN917572:LCN917579 LMJ917572:LMJ917579 LWF917572:LWF917579 MGB917572:MGB917579 MPX917572:MPX917579 MZT917572:MZT917579 NJP917572:NJP917579 NTL917572:NTL917579 ODH917572:ODH917579 OND917572:OND917579 OWZ917572:OWZ917579 PGV917572:PGV917579 PQR917572:PQR917579 QAN917572:QAN917579 QKJ917572:QKJ917579 QUF917572:QUF917579 REB917572:REB917579 RNX917572:RNX917579 RXT917572:RXT917579 SHP917572:SHP917579 SRL917572:SRL917579 TBH917572:TBH917579 TLD917572:TLD917579 TUZ917572:TUZ917579 UEV917572:UEV917579 UOR917572:UOR917579 UYN917572:UYN917579 VIJ917572:VIJ917579 VSF917572:VSF917579 WCB917572:WCB917579 WLX917572:WLX917579 WVT917572:WVT917579 L983108:L983115 JH983108:JH983115 TD983108:TD983115 ACZ983108:ACZ983115 AMV983108:AMV983115 AWR983108:AWR983115 BGN983108:BGN983115 BQJ983108:BQJ983115 CAF983108:CAF983115 CKB983108:CKB983115 CTX983108:CTX983115 DDT983108:DDT983115 DNP983108:DNP983115 DXL983108:DXL983115 EHH983108:EHH983115 ERD983108:ERD983115 FAZ983108:FAZ983115 FKV983108:FKV983115 FUR983108:FUR983115 GEN983108:GEN983115 GOJ983108:GOJ983115 GYF983108:GYF983115 HIB983108:HIB983115 HRX983108:HRX983115 IBT983108:IBT983115 ILP983108:ILP983115 IVL983108:IVL983115 JFH983108:JFH983115 JPD983108:JPD983115 JYZ983108:JYZ983115 KIV983108:KIV983115 KSR983108:KSR983115 LCN983108:LCN983115 LMJ983108:LMJ983115 LWF983108:LWF983115 MGB983108:MGB983115 MPX983108:MPX983115 MZT983108:MZT983115 NJP983108:NJP983115 NTL983108:NTL983115 ODH983108:ODH983115 OND983108:OND983115 OWZ983108:OWZ983115 PGV983108:PGV983115 PQR983108:PQR983115 QAN983108:QAN983115 QKJ983108:QKJ983115 QUF983108:QUF983115 REB983108:REB983115 RNX983108:RNX983115 RXT983108:RXT983115 SHP983108:SHP983115 SRL983108:SRL983115 TBH983108:TBH983115 TLD983108:TLD983115 TUZ983108:TUZ983115 UEV983108:UEV983115 UOR983108:UOR983115 UYN983108:UYN983115 VIJ983108:VIJ983115 VSF983108:VSF983115 WCB983108:WCB983115 WLX983108:WLX983115 WVT983108:WVT983115 O57:O58 JK57:JK58 TG57:TG58 ADC57:ADC58 AMY57:AMY58 AWU57:AWU58 BGQ57:BGQ58 BQM57:BQM58 CAI57:CAI58 CKE57:CKE58 CUA57:CUA58 DDW57:DDW58 DNS57:DNS58 DXO57:DXO58 EHK57:EHK58 ERG57:ERG58 FBC57:FBC58 FKY57:FKY58 FUU57:FUU58 GEQ57:GEQ58 GOM57:GOM58 GYI57:GYI58 HIE57:HIE58 HSA57:HSA58 IBW57:IBW58 ILS57:ILS58 IVO57:IVO58 JFK57:JFK58 JPG57:JPG58 JZC57:JZC58 KIY57:KIY58 KSU57:KSU58 LCQ57:LCQ58 LMM57:LMM58 LWI57:LWI58 MGE57:MGE58 MQA57:MQA58 MZW57:MZW58 NJS57:NJS58 NTO57:NTO58 ODK57:ODK58 ONG57:ONG58 OXC57:OXC58 PGY57:PGY58 PQU57:PQU58 QAQ57:QAQ58 QKM57:QKM58 QUI57:QUI58 REE57:REE58 ROA57:ROA58 RXW57:RXW58 SHS57:SHS58 SRO57:SRO58 TBK57:TBK58 TLG57:TLG58 TVC57:TVC58 UEY57:UEY58 UOU57:UOU58 UYQ57:UYQ58 VIM57:VIM58 VSI57:VSI58 WCE57:WCE58 WMA57:WMA58 WVW57:WVW58 O65604:O65605 JK65604:JK65605 TG65604:TG65605 ADC65604:ADC65605 AMY65604:AMY65605 AWU65604:AWU65605 BGQ65604:BGQ65605 BQM65604:BQM65605 CAI65604:CAI65605 CKE65604:CKE65605 CUA65604:CUA65605 DDW65604:DDW65605 DNS65604:DNS65605 DXO65604:DXO65605 EHK65604:EHK65605 ERG65604:ERG65605 FBC65604:FBC65605 FKY65604:FKY65605 FUU65604:FUU65605 GEQ65604:GEQ65605 GOM65604:GOM65605 GYI65604:GYI65605 HIE65604:HIE65605 HSA65604:HSA65605 IBW65604:IBW65605 ILS65604:ILS65605 IVO65604:IVO65605 JFK65604:JFK65605 JPG65604:JPG65605 JZC65604:JZC65605 KIY65604:KIY65605 KSU65604:KSU65605 LCQ65604:LCQ65605 LMM65604:LMM65605 LWI65604:LWI65605 MGE65604:MGE65605 MQA65604:MQA65605 MZW65604:MZW65605 NJS65604:NJS65605 NTO65604:NTO65605 ODK65604:ODK65605 ONG65604:ONG65605 OXC65604:OXC65605 PGY65604:PGY65605 PQU65604:PQU65605 QAQ65604:QAQ65605 QKM65604:QKM65605 QUI65604:QUI65605 REE65604:REE65605 ROA65604:ROA65605 RXW65604:RXW65605 SHS65604:SHS65605 SRO65604:SRO65605 TBK65604:TBK65605 TLG65604:TLG65605 TVC65604:TVC65605 UEY65604:UEY65605 UOU65604:UOU65605 UYQ65604:UYQ65605 VIM65604:VIM65605 VSI65604:VSI65605 WCE65604:WCE65605 WMA65604:WMA65605 WVW65604:WVW65605 O131140:O131141 JK131140:JK131141 TG131140:TG131141 ADC131140:ADC131141 AMY131140:AMY131141 AWU131140:AWU131141 BGQ131140:BGQ131141 BQM131140:BQM131141 CAI131140:CAI131141 CKE131140:CKE131141 CUA131140:CUA131141 DDW131140:DDW131141 DNS131140:DNS131141 DXO131140:DXO131141 EHK131140:EHK131141 ERG131140:ERG131141 FBC131140:FBC131141 FKY131140:FKY131141 FUU131140:FUU131141 GEQ131140:GEQ131141 GOM131140:GOM131141 GYI131140:GYI131141 HIE131140:HIE131141 HSA131140:HSA131141 IBW131140:IBW131141 ILS131140:ILS131141 IVO131140:IVO131141 JFK131140:JFK131141 JPG131140:JPG131141 JZC131140:JZC131141 KIY131140:KIY131141 KSU131140:KSU131141 LCQ131140:LCQ131141 LMM131140:LMM131141 LWI131140:LWI131141 MGE131140:MGE131141 MQA131140:MQA131141 MZW131140:MZW131141 NJS131140:NJS131141 NTO131140:NTO131141 ODK131140:ODK131141 ONG131140:ONG131141 OXC131140:OXC131141 PGY131140:PGY131141 PQU131140:PQU131141 QAQ131140:QAQ131141 QKM131140:QKM131141 QUI131140:QUI131141 REE131140:REE131141 ROA131140:ROA131141 RXW131140:RXW131141 SHS131140:SHS131141 SRO131140:SRO131141 TBK131140:TBK131141 TLG131140:TLG131141 TVC131140:TVC131141 UEY131140:UEY131141 UOU131140:UOU131141 UYQ131140:UYQ131141 VIM131140:VIM131141 VSI131140:VSI131141 WCE131140:WCE131141 WMA131140:WMA131141 WVW131140:WVW131141 O196676:O196677 JK196676:JK196677 TG196676:TG196677 ADC196676:ADC196677 AMY196676:AMY196677 AWU196676:AWU196677 BGQ196676:BGQ196677 BQM196676:BQM196677 CAI196676:CAI196677 CKE196676:CKE196677 CUA196676:CUA196677 DDW196676:DDW196677 DNS196676:DNS196677 DXO196676:DXO196677 EHK196676:EHK196677 ERG196676:ERG196677 FBC196676:FBC196677 FKY196676:FKY196677 FUU196676:FUU196677 GEQ196676:GEQ196677 GOM196676:GOM196677 GYI196676:GYI196677 HIE196676:HIE196677 HSA196676:HSA196677 IBW196676:IBW196677 ILS196676:ILS196677 IVO196676:IVO196677 JFK196676:JFK196677 JPG196676:JPG196677 JZC196676:JZC196677 KIY196676:KIY196677 KSU196676:KSU196677 LCQ196676:LCQ196677 LMM196676:LMM196677 LWI196676:LWI196677 MGE196676:MGE196677 MQA196676:MQA196677 MZW196676:MZW196677 NJS196676:NJS196677 NTO196676:NTO196677 ODK196676:ODK196677 ONG196676:ONG196677 OXC196676:OXC196677 PGY196676:PGY196677 PQU196676:PQU196677 QAQ196676:QAQ196677 QKM196676:QKM196677 QUI196676:QUI196677 REE196676:REE196677 ROA196676:ROA196677 RXW196676:RXW196677 SHS196676:SHS196677 SRO196676:SRO196677 TBK196676:TBK196677 TLG196676:TLG196677 TVC196676:TVC196677 UEY196676:UEY196677 UOU196676:UOU196677 UYQ196676:UYQ196677 VIM196676:VIM196677 VSI196676:VSI196677 WCE196676:WCE196677 WMA196676:WMA196677 WVW196676:WVW196677 O262212:O262213 JK262212:JK262213 TG262212:TG262213 ADC262212:ADC262213 AMY262212:AMY262213 AWU262212:AWU262213 BGQ262212:BGQ262213 BQM262212:BQM262213 CAI262212:CAI262213 CKE262212:CKE262213 CUA262212:CUA262213 DDW262212:DDW262213 DNS262212:DNS262213 DXO262212:DXO262213 EHK262212:EHK262213 ERG262212:ERG262213 FBC262212:FBC262213 FKY262212:FKY262213 FUU262212:FUU262213 GEQ262212:GEQ262213 GOM262212:GOM262213 GYI262212:GYI262213 HIE262212:HIE262213 HSA262212:HSA262213 IBW262212:IBW262213 ILS262212:ILS262213 IVO262212:IVO262213 JFK262212:JFK262213 JPG262212:JPG262213 JZC262212:JZC262213 KIY262212:KIY262213 KSU262212:KSU262213 LCQ262212:LCQ262213 LMM262212:LMM262213 LWI262212:LWI262213 MGE262212:MGE262213 MQA262212:MQA262213 MZW262212:MZW262213 NJS262212:NJS262213 NTO262212:NTO262213 ODK262212:ODK262213 ONG262212:ONG262213 OXC262212:OXC262213 PGY262212:PGY262213 PQU262212:PQU262213 QAQ262212:QAQ262213 QKM262212:QKM262213 QUI262212:QUI262213 REE262212:REE262213 ROA262212:ROA262213 RXW262212:RXW262213 SHS262212:SHS262213 SRO262212:SRO262213 TBK262212:TBK262213 TLG262212:TLG262213 TVC262212:TVC262213 UEY262212:UEY262213 UOU262212:UOU262213 UYQ262212:UYQ262213 VIM262212:VIM262213 VSI262212:VSI262213 WCE262212:WCE262213 WMA262212:WMA262213 WVW262212:WVW262213 O327748:O327749 JK327748:JK327749 TG327748:TG327749 ADC327748:ADC327749 AMY327748:AMY327749 AWU327748:AWU327749 BGQ327748:BGQ327749 BQM327748:BQM327749 CAI327748:CAI327749 CKE327748:CKE327749 CUA327748:CUA327749 DDW327748:DDW327749 DNS327748:DNS327749 DXO327748:DXO327749 EHK327748:EHK327749 ERG327748:ERG327749 FBC327748:FBC327749 FKY327748:FKY327749 FUU327748:FUU327749 GEQ327748:GEQ327749 GOM327748:GOM327749 GYI327748:GYI327749 HIE327748:HIE327749 HSA327748:HSA327749 IBW327748:IBW327749 ILS327748:ILS327749 IVO327748:IVO327749 JFK327748:JFK327749 JPG327748:JPG327749 JZC327748:JZC327749 KIY327748:KIY327749 KSU327748:KSU327749 LCQ327748:LCQ327749 LMM327748:LMM327749 LWI327748:LWI327749 MGE327748:MGE327749 MQA327748:MQA327749 MZW327748:MZW327749 NJS327748:NJS327749 NTO327748:NTO327749 ODK327748:ODK327749 ONG327748:ONG327749 OXC327748:OXC327749 PGY327748:PGY327749 PQU327748:PQU327749 QAQ327748:QAQ327749 QKM327748:QKM327749 QUI327748:QUI327749 REE327748:REE327749 ROA327748:ROA327749 RXW327748:RXW327749 SHS327748:SHS327749 SRO327748:SRO327749 TBK327748:TBK327749 TLG327748:TLG327749 TVC327748:TVC327749 UEY327748:UEY327749 UOU327748:UOU327749 UYQ327748:UYQ327749 VIM327748:VIM327749 VSI327748:VSI327749 WCE327748:WCE327749 WMA327748:WMA327749 WVW327748:WVW327749 O393284:O393285 JK393284:JK393285 TG393284:TG393285 ADC393284:ADC393285 AMY393284:AMY393285 AWU393284:AWU393285 BGQ393284:BGQ393285 BQM393284:BQM393285 CAI393284:CAI393285 CKE393284:CKE393285 CUA393284:CUA393285 DDW393284:DDW393285 DNS393284:DNS393285 DXO393284:DXO393285 EHK393284:EHK393285 ERG393284:ERG393285 FBC393284:FBC393285 FKY393284:FKY393285 FUU393284:FUU393285 GEQ393284:GEQ393285 GOM393284:GOM393285 GYI393284:GYI393285 HIE393284:HIE393285 HSA393284:HSA393285 IBW393284:IBW393285 ILS393284:ILS393285 IVO393284:IVO393285 JFK393284:JFK393285 JPG393284:JPG393285 JZC393284:JZC393285 KIY393284:KIY393285 KSU393284:KSU393285 LCQ393284:LCQ393285 LMM393284:LMM393285 LWI393284:LWI393285 MGE393284:MGE393285 MQA393284:MQA393285 MZW393284:MZW393285 NJS393284:NJS393285 NTO393284:NTO393285 ODK393284:ODK393285 ONG393284:ONG393285 OXC393284:OXC393285 PGY393284:PGY393285 PQU393284:PQU393285 QAQ393284:QAQ393285 QKM393284:QKM393285 QUI393284:QUI393285 REE393284:REE393285 ROA393284:ROA393285 RXW393284:RXW393285 SHS393284:SHS393285 SRO393284:SRO393285 TBK393284:TBK393285 TLG393284:TLG393285 TVC393284:TVC393285 UEY393284:UEY393285 UOU393284:UOU393285 UYQ393284:UYQ393285 VIM393284:VIM393285 VSI393284:VSI393285 WCE393284:WCE393285 WMA393284:WMA393285 WVW393284:WVW393285 O458820:O458821 JK458820:JK458821 TG458820:TG458821 ADC458820:ADC458821 AMY458820:AMY458821 AWU458820:AWU458821 BGQ458820:BGQ458821 BQM458820:BQM458821 CAI458820:CAI458821 CKE458820:CKE458821 CUA458820:CUA458821 DDW458820:DDW458821 DNS458820:DNS458821 DXO458820:DXO458821 EHK458820:EHK458821 ERG458820:ERG458821 FBC458820:FBC458821 FKY458820:FKY458821 FUU458820:FUU458821 GEQ458820:GEQ458821 GOM458820:GOM458821 GYI458820:GYI458821 HIE458820:HIE458821 HSA458820:HSA458821 IBW458820:IBW458821 ILS458820:ILS458821 IVO458820:IVO458821 JFK458820:JFK458821 JPG458820:JPG458821 JZC458820:JZC458821 KIY458820:KIY458821 KSU458820:KSU458821 LCQ458820:LCQ458821 LMM458820:LMM458821 LWI458820:LWI458821 MGE458820:MGE458821 MQA458820:MQA458821 MZW458820:MZW458821 NJS458820:NJS458821 NTO458820:NTO458821 ODK458820:ODK458821 ONG458820:ONG458821 OXC458820:OXC458821 PGY458820:PGY458821 PQU458820:PQU458821 QAQ458820:QAQ458821 QKM458820:QKM458821 QUI458820:QUI458821 REE458820:REE458821 ROA458820:ROA458821 RXW458820:RXW458821 SHS458820:SHS458821 SRO458820:SRO458821 TBK458820:TBK458821 TLG458820:TLG458821 TVC458820:TVC458821 UEY458820:UEY458821 UOU458820:UOU458821 UYQ458820:UYQ458821 VIM458820:VIM458821 VSI458820:VSI458821 WCE458820:WCE458821 WMA458820:WMA458821 WVW458820:WVW458821 O524356:O524357 JK524356:JK524357 TG524356:TG524357 ADC524356:ADC524357 AMY524356:AMY524357 AWU524356:AWU524357 BGQ524356:BGQ524357 BQM524356:BQM524357 CAI524356:CAI524357 CKE524356:CKE524357 CUA524356:CUA524357 DDW524356:DDW524357 DNS524356:DNS524357 DXO524356:DXO524357 EHK524356:EHK524357 ERG524356:ERG524357 FBC524356:FBC524357 FKY524356:FKY524357 FUU524356:FUU524357 GEQ524356:GEQ524357 GOM524356:GOM524357 GYI524356:GYI524357 HIE524356:HIE524357 HSA524356:HSA524357 IBW524356:IBW524357 ILS524356:ILS524357 IVO524356:IVO524357 JFK524356:JFK524357 JPG524356:JPG524357 JZC524356:JZC524357 KIY524356:KIY524357 KSU524356:KSU524357 LCQ524356:LCQ524357 LMM524356:LMM524357 LWI524356:LWI524357 MGE524356:MGE524357 MQA524356:MQA524357 MZW524356:MZW524357 NJS524356:NJS524357 NTO524356:NTO524357 ODK524356:ODK524357 ONG524356:ONG524357 OXC524356:OXC524357 PGY524356:PGY524357 PQU524356:PQU524357 QAQ524356:QAQ524357 QKM524356:QKM524357 QUI524356:QUI524357 REE524356:REE524357 ROA524356:ROA524357 RXW524356:RXW524357 SHS524356:SHS524357 SRO524356:SRO524357 TBK524356:TBK524357 TLG524356:TLG524357 TVC524356:TVC524357 UEY524356:UEY524357 UOU524356:UOU524357 UYQ524356:UYQ524357 VIM524356:VIM524357 VSI524356:VSI524357 WCE524356:WCE524357 WMA524356:WMA524357 WVW524356:WVW524357 O589892:O589893 JK589892:JK589893 TG589892:TG589893 ADC589892:ADC589893 AMY589892:AMY589893 AWU589892:AWU589893 BGQ589892:BGQ589893 BQM589892:BQM589893 CAI589892:CAI589893 CKE589892:CKE589893 CUA589892:CUA589893 DDW589892:DDW589893 DNS589892:DNS589893 DXO589892:DXO589893 EHK589892:EHK589893 ERG589892:ERG589893 FBC589892:FBC589893 FKY589892:FKY589893 FUU589892:FUU589893 GEQ589892:GEQ589893 GOM589892:GOM589893 GYI589892:GYI589893 HIE589892:HIE589893 HSA589892:HSA589893 IBW589892:IBW589893 ILS589892:ILS589893 IVO589892:IVO589893 JFK589892:JFK589893 JPG589892:JPG589893 JZC589892:JZC589893 KIY589892:KIY589893 KSU589892:KSU589893 LCQ589892:LCQ589893 LMM589892:LMM589893 LWI589892:LWI589893 MGE589892:MGE589893 MQA589892:MQA589893 MZW589892:MZW589893 NJS589892:NJS589893 NTO589892:NTO589893 ODK589892:ODK589893 ONG589892:ONG589893 OXC589892:OXC589893 PGY589892:PGY589893 PQU589892:PQU589893 QAQ589892:QAQ589893 QKM589892:QKM589893 QUI589892:QUI589893 REE589892:REE589893 ROA589892:ROA589893 RXW589892:RXW589893 SHS589892:SHS589893 SRO589892:SRO589893 TBK589892:TBK589893 TLG589892:TLG589893 TVC589892:TVC589893 UEY589892:UEY589893 UOU589892:UOU589893 UYQ589892:UYQ589893 VIM589892:VIM589893 VSI589892:VSI589893 WCE589892:WCE589893 WMA589892:WMA589893 WVW589892:WVW589893 O655428:O655429 JK655428:JK655429 TG655428:TG655429 ADC655428:ADC655429 AMY655428:AMY655429 AWU655428:AWU655429 BGQ655428:BGQ655429 BQM655428:BQM655429 CAI655428:CAI655429 CKE655428:CKE655429 CUA655428:CUA655429 DDW655428:DDW655429 DNS655428:DNS655429 DXO655428:DXO655429 EHK655428:EHK655429 ERG655428:ERG655429 FBC655428:FBC655429 FKY655428:FKY655429 FUU655428:FUU655429 GEQ655428:GEQ655429 GOM655428:GOM655429 GYI655428:GYI655429 HIE655428:HIE655429 HSA655428:HSA655429 IBW655428:IBW655429 ILS655428:ILS655429 IVO655428:IVO655429 JFK655428:JFK655429 JPG655428:JPG655429 JZC655428:JZC655429 KIY655428:KIY655429 KSU655428:KSU655429 LCQ655428:LCQ655429 LMM655428:LMM655429 LWI655428:LWI655429 MGE655428:MGE655429 MQA655428:MQA655429 MZW655428:MZW655429 NJS655428:NJS655429 NTO655428:NTO655429 ODK655428:ODK655429 ONG655428:ONG655429 OXC655428:OXC655429 PGY655428:PGY655429 PQU655428:PQU655429 QAQ655428:QAQ655429 QKM655428:QKM655429 QUI655428:QUI655429 REE655428:REE655429 ROA655428:ROA655429 RXW655428:RXW655429 SHS655428:SHS655429 SRO655428:SRO655429 TBK655428:TBK655429 TLG655428:TLG655429 TVC655428:TVC655429 UEY655428:UEY655429 UOU655428:UOU655429 UYQ655428:UYQ655429 VIM655428:VIM655429 VSI655428:VSI655429 WCE655428:WCE655429 WMA655428:WMA655429 WVW655428:WVW655429 O720964:O720965 JK720964:JK720965 TG720964:TG720965 ADC720964:ADC720965 AMY720964:AMY720965 AWU720964:AWU720965 BGQ720964:BGQ720965 BQM720964:BQM720965 CAI720964:CAI720965 CKE720964:CKE720965 CUA720964:CUA720965 DDW720964:DDW720965 DNS720964:DNS720965 DXO720964:DXO720965 EHK720964:EHK720965 ERG720964:ERG720965 FBC720964:FBC720965 FKY720964:FKY720965 FUU720964:FUU720965 GEQ720964:GEQ720965 GOM720964:GOM720965 GYI720964:GYI720965 HIE720964:HIE720965 HSA720964:HSA720965 IBW720964:IBW720965 ILS720964:ILS720965 IVO720964:IVO720965 JFK720964:JFK720965 JPG720964:JPG720965 JZC720964:JZC720965 KIY720964:KIY720965 KSU720964:KSU720965 LCQ720964:LCQ720965 LMM720964:LMM720965 LWI720964:LWI720965 MGE720964:MGE720965 MQA720964:MQA720965 MZW720964:MZW720965 NJS720964:NJS720965 NTO720964:NTO720965 ODK720964:ODK720965 ONG720964:ONG720965 OXC720964:OXC720965 PGY720964:PGY720965 PQU720964:PQU720965 QAQ720964:QAQ720965 QKM720964:QKM720965 QUI720964:QUI720965 REE720964:REE720965 ROA720964:ROA720965 RXW720964:RXW720965 SHS720964:SHS720965 SRO720964:SRO720965 TBK720964:TBK720965 TLG720964:TLG720965 TVC720964:TVC720965 UEY720964:UEY720965 UOU720964:UOU720965 UYQ720964:UYQ720965 VIM720964:VIM720965 VSI720964:VSI720965 WCE720964:WCE720965 WMA720964:WMA720965 WVW720964:WVW720965 O786500:O786501 JK786500:JK786501 TG786500:TG786501 ADC786500:ADC786501 AMY786500:AMY786501 AWU786500:AWU786501 BGQ786500:BGQ786501 BQM786500:BQM786501 CAI786500:CAI786501 CKE786500:CKE786501 CUA786500:CUA786501 DDW786500:DDW786501 DNS786500:DNS786501 DXO786500:DXO786501 EHK786500:EHK786501 ERG786500:ERG786501 FBC786500:FBC786501 FKY786500:FKY786501 FUU786500:FUU786501 GEQ786500:GEQ786501 GOM786500:GOM786501 GYI786500:GYI786501 HIE786500:HIE786501 HSA786500:HSA786501 IBW786500:IBW786501 ILS786500:ILS786501 IVO786500:IVO786501 JFK786500:JFK786501 JPG786500:JPG786501 JZC786500:JZC786501 KIY786500:KIY786501 KSU786500:KSU786501 LCQ786500:LCQ786501 LMM786500:LMM786501 LWI786500:LWI786501 MGE786500:MGE786501 MQA786500:MQA786501 MZW786500:MZW786501 NJS786500:NJS786501 NTO786500:NTO786501 ODK786500:ODK786501 ONG786500:ONG786501 OXC786500:OXC786501 PGY786500:PGY786501 PQU786500:PQU786501 QAQ786500:QAQ786501 QKM786500:QKM786501 QUI786500:QUI786501 REE786500:REE786501 ROA786500:ROA786501 RXW786500:RXW786501 SHS786500:SHS786501 SRO786500:SRO786501 TBK786500:TBK786501 TLG786500:TLG786501 TVC786500:TVC786501 UEY786500:UEY786501 UOU786500:UOU786501 UYQ786500:UYQ786501 VIM786500:VIM786501 VSI786500:VSI786501 WCE786500:WCE786501 WMA786500:WMA786501 WVW786500:WVW786501 O852036:O852037 JK852036:JK852037 TG852036:TG852037 ADC852036:ADC852037 AMY852036:AMY852037 AWU852036:AWU852037 BGQ852036:BGQ852037 BQM852036:BQM852037 CAI852036:CAI852037 CKE852036:CKE852037 CUA852036:CUA852037 DDW852036:DDW852037 DNS852036:DNS852037 DXO852036:DXO852037 EHK852036:EHK852037 ERG852036:ERG852037 FBC852036:FBC852037 FKY852036:FKY852037 FUU852036:FUU852037 GEQ852036:GEQ852037 GOM852036:GOM852037 GYI852036:GYI852037 HIE852036:HIE852037 HSA852036:HSA852037 IBW852036:IBW852037 ILS852036:ILS852037 IVO852036:IVO852037 JFK852036:JFK852037 JPG852036:JPG852037 JZC852036:JZC852037 KIY852036:KIY852037 KSU852036:KSU852037 LCQ852036:LCQ852037 LMM852036:LMM852037 LWI852036:LWI852037 MGE852036:MGE852037 MQA852036:MQA852037 MZW852036:MZW852037 NJS852036:NJS852037 NTO852036:NTO852037 ODK852036:ODK852037 ONG852036:ONG852037 OXC852036:OXC852037 PGY852036:PGY852037 PQU852036:PQU852037 QAQ852036:QAQ852037 QKM852036:QKM852037 QUI852036:QUI852037 REE852036:REE852037 ROA852036:ROA852037 RXW852036:RXW852037 SHS852036:SHS852037 SRO852036:SRO852037 TBK852036:TBK852037 TLG852036:TLG852037 TVC852036:TVC852037 UEY852036:UEY852037 UOU852036:UOU852037 UYQ852036:UYQ852037 VIM852036:VIM852037 VSI852036:VSI852037 WCE852036:WCE852037 WMA852036:WMA852037 WVW852036:WVW852037 O917572:O917573 JK917572:JK917573 TG917572:TG917573 ADC917572:ADC917573 AMY917572:AMY917573 AWU917572:AWU917573 BGQ917572:BGQ917573 BQM917572:BQM917573 CAI917572:CAI917573 CKE917572:CKE917573 CUA917572:CUA917573 DDW917572:DDW917573 DNS917572:DNS917573 DXO917572:DXO917573 EHK917572:EHK917573 ERG917572:ERG917573 FBC917572:FBC917573 FKY917572:FKY917573 FUU917572:FUU917573 GEQ917572:GEQ917573 GOM917572:GOM917573 GYI917572:GYI917573 HIE917572:HIE917573 HSA917572:HSA917573 IBW917572:IBW917573 ILS917572:ILS917573 IVO917572:IVO917573 JFK917572:JFK917573 JPG917572:JPG917573 JZC917572:JZC917573 KIY917572:KIY917573 KSU917572:KSU917573 LCQ917572:LCQ917573 LMM917572:LMM917573 LWI917572:LWI917573 MGE917572:MGE917573 MQA917572:MQA917573 MZW917572:MZW917573 NJS917572:NJS917573 NTO917572:NTO917573 ODK917572:ODK917573 ONG917572:ONG917573 OXC917572:OXC917573 PGY917572:PGY917573 PQU917572:PQU917573 QAQ917572:QAQ917573 QKM917572:QKM917573 QUI917572:QUI917573 REE917572:REE917573 ROA917572:ROA917573 RXW917572:RXW917573 SHS917572:SHS917573 SRO917572:SRO917573 TBK917572:TBK917573 TLG917572:TLG917573 TVC917572:TVC917573 UEY917572:UEY917573 UOU917572:UOU917573 UYQ917572:UYQ917573 VIM917572:VIM917573 VSI917572:VSI917573 WCE917572:WCE917573 WMA917572:WMA917573 WVW917572:WVW917573 O983108:O983109 JK983108:JK983109 TG983108:TG983109 ADC983108:ADC983109 AMY983108:AMY983109 AWU983108:AWU983109 BGQ983108:BGQ983109 BQM983108:BQM983109 CAI983108:CAI983109 CKE983108:CKE983109 CUA983108:CUA983109 DDW983108:DDW983109 DNS983108:DNS983109 DXO983108:DXO983109 EHK983108:EHK983109 ERG983108:ERG983109 FBC983108:FBC983109 FKY983108:FKY983109 FUU983108:FUU983109 GEQ983108:GEQ983109 GOM983108:GOM983109 GYI983108:GYI983109 HIE983108:HIE983109 HSA983108:HSA983109 IBW983108:IBW983109 ILS983108:ILS983109 IVO983108:IVO983109 JFK983108:JFK983109 JPG983108:JPG983109 JZC983108:JZC983109 KIY983108:KIY983109 KSU983108:KSU983109 LCQ983108:LCQ983109 LMM983108:LMM983109 LWI983108:LWI983109 MGE983108:MGE983109 MQA983108:MQA983109 MZW983108:MZW983109 NJS983108:NJS983109 NTO983108:NTO983109 ODK983108:ODK983109 ONG983108:ONG983109 OXC983108:OXC983109 PGY983108:PGY983109 PQU983108:PQU983109 QAQ983108:QAQ983109 QKM983108:QKM983109 QUI983108:QUI983109 REE983108:REE983109 ROA983108:ROA983109 RXW983108:RXW983109 SHS983108:SHS983109 SRO983108:SRO983109 TBK983108:TBK983109 TLG983108:TLG983109 TVC983108:TVC983109 UEY983108:UEY983109 UOU983108:UOU983109 UYQ983108:UYQ983109 VIM983108:VIM983109 VSI983108:VSI983109 WCE983108:WCE983109 WMA983108:WMA983109 L26:M27 I28:I31 JE28:JE31 TA28:TA31 ACW28:ACW31 AMS28:AMS31 AWO28:AWO31 BGK28:BGK31 BQG28:BQG31 CAC28:CAC31 CJY28:CJY31 CTU28:CTU31 DDQ28:DDQ31 DNM28:DNM31 DXI28:DXI31 EHE28:EHE31 ERA28:ERA31 FAW28:FAW31 FKS28:FKS31 FUO28:FUO31 GEK28:GEK31 GOG28:GOG31 GYC28:GYC31 HHY28:HHY31 HRU28:HRU31 IBQ28:IBQ31 ILM28:ILM31 IVI28:IVI31 JFE28:JFE31 JPA28:JPA31 JYW28:JYW31 KIS28:KIS31 KSO28:KSO31 LCK28:LCK31 LMG28:LMG31 LWC28:LWC31 MFY28:MFY31 MPU28:MPU31 MZQ28:MZQ31 NJM28:NJM31 NTI28:NTI31 ODE28:ODE31 ONA28:ONA31 OWW28:OWW31 PGS28:PGS31 PQO28:PQO31 QAK28:QAK31 QKG28:QKG31 QUC28:QUC31 RDY28:RDY31 RNU28:RNU31 RXQ28:RXQ31 SHM28:SHM31 SRI28:SRI31 TBE28:TBE31 TLA28:TLA31 TUW28:TUW31 UES28:UES31 UOO28:UOO31 UYK28:UYK31 VIG28:VIG31 VSC28:VSC31 WBY28:WBY31 WLU28:WLU31 WVQ28:WVQ31 M28:M30 JI28:JI30 TE28:TE30 ADA28:ADA30 AMW28:AMW30 AWS28:AWS30 BGO28:BGO30 BQK28:BQK30 CAG28:CAG30 CKC28:CKC30 CTY28:CTY30 DDU28:DDU30 DNQ28:DNQ30 DXM28:DXM30 EHI28:EHI30 ERE28:ERE30 FBA28:FBA30 FKW28:FKW30 FUS28:FUS30 GEO28:GEO30 GOK28:GOK30 GYG28:GYG30 HIC28:HIC30 HRY28:HRY30 IBU28:IBU30 ILQ28:ILQ30 IVM28:IVM30 JFI28:JFI30 JPE28:JPE30 JZA28:JZA30 KIW28:KIW30 KSS28:KSS30 LCO28:LCO30 LMK28:LMK30 LWG28:LWG30 MGC28:MGC30 MPY28:MPY30 MZU28:MZU30 NJQ28:NJQ30 NTM28:NTM30 ODI28:ODI30 ONE28:ONE30 OXA28:OXA30 PGW28:PGW30 PQS28:PQS30 QAO28:QAO30 QKK28:QKK30 QUG28:QUG30 REC28:REC30 RNY28:RNY30 RXU28:RXU30 SHQ28:SHQ30 SRM28:SRM30 TBI28:TBI30 TLE28:TLE30 TVA28:TVA30 UEW28:UEW30 UOS28:UOS30 UYO28:UYO30 VIK28:VIK30 VSG28:VSG30 WCC28:WCC30 WLY28:WLY30 WVU28:WVU30 Q28 JM28 TI28 ADE28 ANA28 AWW28 BGS28 BQO28 CAK28 CKG28 CUC28 DDY28 DNU28 DXQ28 EHM28 ERI28 FBE28 FLA28 FUW28 GES28 GOO28 GYK28 HIG28 HSC28 IBY28 ILU28 IVQ28 JFM28 JPI28 JZE28 KJA28 KSW28 LCS28 LMO28 LWK28 MGG28 MQC28 MZY28 NJU28 NTQ28 ODM28 ONI28 OXE28 PHA28 PQW28 QAS28 QKO28 QUK28 REG28 ROC28 RXY28 SHU28 SRQ28 TBM28 TLI28 TVE28 UFA28 UOW28 UYS28 VIO28 VSK28 WCG28 WMC28 WVY28 Y28:Y30 JU28:JU30 TQ28:TQ30 ADM28:ADM30 ANI28:ANI30 AXE28:AXE30 BHA28:BHA30 BQW28:BQW30 CAS28:CAS30 CKO28:CKO30 CUK28:CUK30 DEG28:DEG30 DOC28:DOC30 DXY28:DXY30 EHU28:EHU30 ERQ28:ERQ30 FBM28:FBM30 FLI28:FLI30 FVE28:FVE30 GFA28:GFA30 GOW28:GOW30 GYS28:GYS30 HIO28:HIO30 HSK28:HSK30 ICG28:ICG30 IMC28:IMC30 IVY28:IVY30 JFU28:JFU30 JPQ28:JPQ30 JZM28:JZM30 KJI28:KJI30 KTE28:KTE30 LDA28:LDA30 LMW28:LMW30 LWS28:LWS30 MGO28:MGO30 MQK28:MQK30 NAG28:NAG30 NKC28:NKC30 NTY28:NTY30 ODU28:ODU30 ONQ28:ONQ30 OXM28:OXM30 PHI28:PHI30 PRE28:PRE30 QBA28:QBA30 QKW28:QKW30 QUS28:QUS30 REO28:REO30 ROK28:ROK30 RYG28:RYG30 SIC28:SIC30 SRY28:SRY30 TBU28:TBU30 TLQ28:TLQ30 TVM28:TVM30 UFI28:UFI30 UPE28:UPE30 UZA28:UZA30 VIW28:VIW30 VSS28:VSS30 WCO28:WCO30 WMK28:WMK30 WWG28:WWG30 AC28:AC30 JY28:JY30 TU28:TU30 ADQ28:ADQ30 ANM28:ANM30 AXI28:AXI30 BHE28:BHE30 BRA28:BRA30 CAW28:CAW30 CKS28:CKS30 CUO28:CUO30 DEK28:DEK30 DOG28:DOG30 DYC28:DYC30 EHY28:EHY30 ERU28:ERU30 FBQ28:FBQ30 FLM28:FLM30 FVI28:FVI30 GFE28:GFE30 GPA28:GPA30 GYW28:GYW30 HIS28:HIS30 HSO28:HSO30 ICK28:ICK30 IMG28:IMG30 IWC28:IWC30 JFY28:JFY30 JPU28:JPU30 JZQ28:JZQ30 KJM28:KJM30 KTI28:KTI30 LDE28:LDE30 LNA28:LNA30 LWW28:LWW30 MGS28:MGS30 MQO28:MQO30 NAK28:NAK30 NKG28:NKG30 NUC28:NUC30 ODY28:ODY30 ONU28:ONU30 OXQ28:OXQ30 PHM28:PHM30 PRI28:PRI30 QBE28:QBE30 QLA28:QLA30 QUW28:QUW30 RES28:RES30 ROO28:ROO30 RYK28:RYK30 SIG28:SIG30 SSC28:SSC30 TBY28:TBY30 TLU28:TLU30 TVQ28:TVQ30 UFM28:UFM30 UPI28:UPI30 UZE28:UZE30 VJA28:VJA30 VSW28:VSW30 WCS28:WCS30 WMO28:WMO30 WWK28:WWK30 O29:O30 JK29:JK30 TG29:TG30 ADC29:ADC30 AMY29:AMY30 AWU29:AWU30 BGQ29:BGQ30 BQM29:BQM30 CAI29:CAI30 CKE29:CKE30 CUA29:CUA30 DDW29:DDW30 DNS29:DNS30 DXO29:DXO30 EHK29:EHK30 ERG29:ERG30 FBC29:FBC30 FKY29:FKY30 FUU29:FUU30 GEQ29:GEQ30 GOM29:GOM30 GYI29:GYI30 HIE29:HIE30 HSA29:HSA30 IBW29:IBW30 ILS29:ILS30 IVO29:IVO30 JFK29:JFK30 JPG29:JPG30 JZC29:JZC30 KIY29:KIY30 KSU29:KSU30 LCQ29:LCQ30 LMM29:LMM30 LWI29:LWI30 MGE29:MGE30 MQA29:MQA30 MZW29:MZW30 NJS29:NJS30 NTO29:NTO30 ODK29:ODK30 ONG29:ONG30 OXC29:OXC30 PGY29:PGY30 PQU29:PQU30 QAQ29:QAQ30 QKM29:QKM30 QUI29:QUI30 REE29:REE30 ROA29:ROA30 RXW29:RXW30 SHS29:SHS30 SRO29:SRO30 TBK29:TBK30 TLG29:TLG30 TVC29:TVC30 UEY29:UEY30 UOU29:UOU30 UYQ29:UYQ30 VIM29:VIM30 VSI29:VSI30 WCE29:WCE30 WMA29:WMA30 WVW29:WVW30 L31 JH31 TD31 ACZ31 AMV31 AWR31 BGN31 BQJ31 CAF31 CKB31 CTX31 DDT31 DNP31 DXL31 EHH31 ERD31 FAZ31 FKV31 FUR31 GEN31 GOJ31 GYF31 HIB31 HRX31 IBT31 ILP31 IVL31 JFH31 JPD31 JYZ31 KIV31 KSR31 LCN31 LMJ31 LWF31 MGB31 MPX31 MZT31 NJP31 NTL31 ODH31 OND31 OWZ31 PGV31 PQR31 QAN31 QKJ31 QUF31 REB31 RNX31 RXT31 SHP31 SRL31 TBH31 TLD31 TUZ31 UEV31 UOR31 UYN31 VIJ31 VSF31 WCB31 WLX31 WVT31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D34:D39 IZ34:IZ39 SV34:SV39 ACR34:ACR39 AMN34:AMN39 AWJ34:AWJ39 BGF34:BGF39 BQB34:BQB39 BZX34:BZX39 CJT34:CJT39 CTP34:CTP39 DDL34:DDL39 DNH34:DNH39 DXD34:DXD39 EGZ34:EGZ39 EQV34:EQV39 FAR34:FAR39 FKN34:FKN39 FUJ34:FUJ39 GEF34:GEF39 GOB34:GOB39 GXX34:GXX39 HHT34:HHT39 HRP34:HRP39 IBL34:IBL39 ILH34:ILH39 IVD34:IVD39 JEZ34:JEZ39 JOV34:JOV39 JYR34:JYR39 KIN34:KIN39 KSJ34:KSJ39 LCF34:LCF39 LMB34:LMB39 LVX34:LVX39 MFT34:MFT39 MPP34:MPP39 MZL34:MZL39 NJH34:NJH39 NTD34:NTD39 OCZ34:OCZ39 OMV34:OMV39 OWR34:OWR39 PGN34:PGN39 PQJ34:PQJ39 QAF34:QAF39 QKB34:QKB39 QTX34:QTX39 RDT34:RDT39 RNP34:RNP39 RXL34:RXL39 SHH34:SHH39 SRD34:SRD39 TAZ34:TAZ39 TKV34:TKV39 TUR34:TUR39 UEN34:UEN39 UOJ34:UOJ39 UYF34:UYF39 VIB34:VIB39 VRX34:VRX39 WBT34:WBT39 WLP34:WLP39 WVL34:WVL39 I34:I42 JE34:JE42 TA34:TA42 ACW34:ACW42 AMS34:AMS42 AWO34:AWO42 BGK34:BGK42 BQG34:BQG42 CAC34:CAC42 CJY34:CJY42 CTU34:CTU42 DDQ34:DDQ42 DNM34:DNM42 DXI34:DXI42 EHE34:EHE42 ERA34:ERA42 FAW34:FAW42 FKS34:FKS42 FUO34:FUO42 GEK34:GEK42 GOG34:GOG42 GYC34:GYC42 HHY34:HHY42 HRU34:HRU42 IBQ34:IBQ42 ILM34:ILM42 IVI34:IVI42 JFE34:JFE42 JPA34:JPA42 JYW34:JYW42 KIS34:KIS42 KSO34:KSO42 LCK34:LCK42 LMG34:LMG42 LWC34:LWC42 MFY34:MFY42 MPU34:MPU42 MZQ34:MZQ42 NJM34:NJM42 NTI34:NTI42 ODE34:ODE42 ONA34:ONA42 OWW34:OWW42 PGS34:PGS42 PQO34:PQO42 QAK34:QAK42 QKG34:QKG42 QUC34:QUC42 RDY34:RDY42 RNU34:RNU42 RXQ34:RXQ42 SHM34:SHM42 SRI34:SRI42 TBE34:TBE42 TLA34:TLA42 TUW34:TUW42 UES34:UES42 UOO34:UOO42 UYK34:UYK42 VIG34:VIG42 VSC34:VSC42 WBY34:WBY42 WLU34:WLU42 WVQ34:WVQ42 M34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L35:L42 JH35:JH42 TD35:TD42 ACZ35:ACZ42 AMV35:AMV42 AWR35:AWR42 BGN35:BGN42 BQJ35:BQJ42 CAF35:CAF42 CKB35:CKB42 CTX35:CTX42 DDT35:DDT42 DNP35:DNP42 DXL35:DXL42 EHH35:EHH42 ERD35:ERD42 FAZ35:FAZ42 FKV35:FKV42 FUR35:FUR42 GEN35:GEN42 GOJ35:GOJ42 GYF35:GYF42 HIB35:HIB42 HRX35:HRX42 IBT35:IBT42 ILP35:ILP42 IVL35:IVL42 JFH35:JFH42 JPD35:JPD42 JYZ35:JYZ42 KIV35:KIV42 KSR35:KSR42 LCN35:LCN42 LMJ35:LMJ42 LWF35:LWF42 MGB35:MGB42 MPX35:MPX42 MZT35:MZT42 NJP35:NJP42 NTL35:NTL42 ODH35:ODH42 OND35:OND42 OWZ35:OWZ42 PGV35:PGV42 PQR35:PQR42 QAN35:QAN42 QKJ35:QKJ42 QUF35:QUF42 REB35:REB42 RNX35:RNX42 RXT35:RXT42 SHP35:SHP42 SRL35:SRL42 TBH35:TBH42 TLD35:TLD42 TUZ35:TUZ42 UEV35:UEV42 UOR35:UOR42 UYN35:UYN42 VIJ35:VIJ42 VSF35:VSF42 WCB35:WCB42 WLX35:WLX42 WVT35:WVT42 O35:O36 JK35:JK36 TG35:TG36 ADC35:ADC36 AMY35:AMY36 AWU35:AWU36 BGQ35:BGQ36 BQM35:BQM36 CAI35:CAI36 CKE35:CKE36 CUA35:CUA36 DDW35:DDW36 DNS35:DNS36 DXO35:DXO36 EHK35:EHK36 ERG35:ERG36 FBC35:FBC36 FKY35:FKY36 FUU35:FUU36 GEQ35:GEQ36 GOM35:GOM36 GYI35:GYI36 HIE35:HIE36 HSA35:HSA36 IBW35:IBW36 ILS35:ILS36 IVO35:IVO36 JFK35:JFK36 JPG35:JPG36 JZC35:JZC36 KIY35:KIY36 KSU35:KSU36 LCQ35:LCQ36 LMM35:LMM36 LWI35:LWI36 MGE35:MGE36 MQA35:MQA36 MZW35:MZW36 NJS35:NJS36 NTO35:NTO36 ODK35:ODK36 ONG35:ONG36 OXC35:OXC36 PGY35:PGY36 PQU35:PQU36 QAQ35:QAQ36 QKM35:QKM36 QUI35:QUI36 REE35:REE36 ROA35:ROA36 RXW35:RXW36 SHS35:SHS36 SRO35:SRO36 TBK35:TBK36 TLG35:TLG36 TVC35:TVC36 UEY35:UEY36 UOU35:UOU36 UYQ35:UYQ36 VIM35:VIM36 VSI35:VSI36 WCE35:WCE36 WMA35:WMA36 WVW35:WVW36 A37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R42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L43:M44 JH43:JI44 TD43:TE44 ACZ43:ADA44 AMV43:AMW44 AWR43:AWS44 BGN43:BGO44 BQJ43:BQK44 CAF43:CAG44 CKB43:CKC44 CTX43:CTY44 DDT43:DDU44 DNP43:DNQ44 DXL43:DXM44 EHH43:EHI44 ERD43:ERE44 FAZ43:FBA44 FKV43:FKW44 FUR43:FUS44 GEN43:GEO44 GOJ43:GOK44 GYF43:GYG44 HIB43:HIC44 HRX43:HRY44 IBT43:IBU44 ILP43:ILQ44 IVL43:IVM44 JFH43:JFI44 JPD43:JPE44 JYZ43:JZA44 KIV43:KIW44 KSR43:KSS44 LCN43:LCO44 LMJ43:LMK44 LWF43:LWG44 MGB43:MGC44 MPX43:MPY44 MZT43:MZU44 NJP43:NJQ44 NTL43:NTM44 ODH43:ODI44 OND43:ONE44 OWZ43:OXA44 PGV43:PGW44 PQR43:PQS44 QAN43:QAO44 QKJ43:QKK44 QUF43:QUG44 REB43:REC44 RNX43:RNY44 RXT43:RXU44 SHP43:SHQ44 SRL43:SRM44 TBH43:TBI44 TLD43:TLE44 TUZ43:TVA44 UEV43:UEW44 UOR43:UOS44 UYN43:UYO44 VIJ43:VIK44 VSF43:VSG44 WCB43:WCC44 WLX43:WLY44 WVT43:WVU44 P43:Q44 JL43:JM44 TH43:TI44 ADD43:ADE44 AMZ43:ANA44 AWV43:AWW44 BGR43:BGS44 BQN43:BQO44 CAJ43:CAK44 CKF43:CKG44 CUB43:CUC44 DDX43:DDY44 DNT43:DNU44 DXP43:DXQ44 EHL43:EHM44 ERH43:ERI44 FBD43:FBE44 FKZ43:FLA44 FUV43:FUW44 GER43:GES44 GON43:GOO44 GYJ43:GYK44 HIF43:HIG44 HSB43:HSC44 IBX43:IBY44 ILT43:ILU44 IVP43:IVQ44 JFL43:JFM44 JPH43:JPI44 JZD43:JZE44 KIZ43:KJA44 KSV43:KSW44 LCR43:LCS44 LMN43:LMO44 LWJ43:LWK44 MGF43:MGG44 MQB43:MQC44 MZX43:MZY44 NJT43:NJU44 NTP43:NTQ44 ODL43:ODM44 ONH43:ONI44 OXD43:OXE44 PGZ43:PHA44 PQV43:PQW44 QAR43:QAS44 QKN43:QKO44 QUJ43:QUK44 REF43:REG44 ROB43:ROC44 RXX43:RXY44 SHT43:SHU44 SRP43:SRQ44 TBL43:TBM44 TLH43:TLI44 TVD43:TVE44 UEZ43:UFA44 UOV43:UOW44 UYR43:UYS44 VIN43:VIO44 VSJ43:VSK44 WCF43:WCG44 WMB43:WMC44 WVX43:WVY44 S43:S44 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T43:U43 JP43:JQ43 TL43:TM43 ADH43:ADI43 AND43:ANE43 AWZ43:AXA43 BGV43:BGW43 BQR43:BQS43 CAN43:CAO43 CKJ43:CKK43 CUF43:CUG43 DEB43:DEC43 DNX43:DNY43 DXT43:DXU43 EHP43:EHQ43 ERL43:ERM43 FBH43:FBI43 FLD43:FLE43 FUZ43:FVA43 GEV43:GEW43 GOR43:GOS43 GYN43:GYO43 HIJ43:HIK43 HSF43:HSG43 ICB43:ICC43 ILX43:ILY43 IVT43:IVU43 JFP43:JFQ43 JPL43:JPM43 JZH43:JZI43 KJD43:KJE43 KSZ43:KTA43 LCV43:LCW43 LMR43:LMS43 LWN43:LWO43 MGJ43:MGK43 MQF43:MQG43 NAB43:NAC43 NJX43:NJY43 NTT43:NTU43 ODP43:ODQ43 ONL43:ONM43 OXH43:OXI43 PHD43:PHE43 PQZ43:PRA43 QAV43:QAW43 QKR43:QKS43 QUN43:QUO43 REJ43:REK43 ROF43:ROG43 RYB43:RYC43 SHX43:SHY43 SRT43:SRU43 TBP43:TBQ43 TLL43:TLM43 TVH43:TVI43 UFD43:UFE43 UOZ43:UPA43 UYV43:UYW43 VIR43:VIS43 VSN43:VSO43 WCJ43:WCK43 WMF43:WMG43 WWB43:WWC43 U44 JQ44 TM44 ADI44 ANE44 AXA44 BGW44 BQS44 CAO44 CKK44 CUG44 DEC44 DNY44 DXU44 EHQ44 ERM44 FBI44 FLE44 FVA44 GEW44 GOS44 GYO44 HIK44 HSG44 ICC44 ILY44 IVU44 JFQ44 JPM44 JZI44 KJE44 KTA44 LCW44 LMS44 LWO44 MGK44 MQG44 NAC44 NJY44 NTU44 ODQ44 ONM44 OXI44 PHE44 PRA44 QAW44 QKS44 QUO44 REK44 ROG44 RYC44 SHY44 SRU44 TBQ44 TLM44 TVI44 UFE44 UPA44 UYW44 VIS44 VSO44 WCK44 WMG44 I51:I75 M65:M68 JI65:JI68 TE65:TE68 ADA65:ADA68 AMW65:AMW68 AWS65:AWS68 BGO65:BGO68 BQK65:BQK68 CAG65:CAG68 CKC65:CKC68 CTY65:CTY68 DDU65:DDU68 DNQ65:DNQ68 DXM65:DXM68 EHI65:EHI68 ERE65:ERE68 FBA65:FBA68 FKW65:FKW68 FUS65:FUS68 GEO65:GEO68 GOK65:GOK68 GYG65:GYG68 HIC65:HIC68 HRY65:HRY68 IBU65:IBU68 ILQ65:ILQ68 IVM65:IVM68 JFI65:JFI68 JPE65:JPE68 JZA65:JZA68 KIW65:KIW68 KSS65:KSS68 LCO65:LCO68 LMK65:LMK68 LWG65:LWG68 MGC65:MGC68 MPY65:MPY68 MZU65:MZU68 NJQ65:NJQ68 NTM65:NTM68 ODI65:ODI68 ONE65:ONE68 OXA65:OXA68 PGW65:PGW68 PQS65:PQS68 QAO65:QAO68 QKK65:QKK68 QUG65:QUG68 REC65:REC68 RNY65:RNY68 RXU65:RXU68 SHQ65:SHQ68 SRM65:SRM68 TBI65:TBI68 TLE65:TLE68 TVA65:TVA68 UEW65:UEW68 UOS65:UOS68 UYO65:UYO68 VIK65:VIK68 VSG65:VSG68 WCC65:WCC68 WLY65:WLY68 WVU65:WVU68 Q65 JM65 TI65 ADE65 ANA65 AWW65 BGS65 BQO65 CAK65 CKG65 CUC65 DDY65 DNU65 DXQ65 EHM65 ERI65 FBE65 FLA65 FUW65 GES65 GOO65 GYK65 HIG65 HSC65 IBY65 ILU65 IVQ65 JFM65 JPI65 JZE65 KJA65 KSW65 LCS65 LMO65 LWK65 MGG65 MQC65 MZY65 NJU65 NTQ65 ODM65 ONI65 OXE65 PHA65 PQW65 QAS65 QKO65 QUK65 REG65 ROC65 RXY65 SHU65 SRQ65 TBM65 TLI65 TVE65 UFA65 UOW65 UYS65 VIO65 VSK65 WCG65 WMC65 WVY65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D69:D71 IZ69:IZ71 SV69:SV71 ACR69:ACR71 AMN69:AMN71 AWJ69:AWJ71 BGF69:BGF71 BQB69:BQB71 BZX69:BZX71 CJT69:CJT71 CTP69:CTP71 DDL69:DDL71 DNH69:DNH71 DXD69:DXD71 EGZ69:EGZ71 EQV69:EQV71 FAR69:FAR71 FKN69:FKN71 FUJ69:FUJ71 GEF69:GEF71 GOB69:GOB71 GXX69:GXX71 HHT69:HHT71 HRP69:HRP71 IBL69:IBL71 ILH69:ILH71 IVD69:IVD71 JEZ69:JEZ71 JOV69:JOV71 JYR69:JYR71 KIN69:KIN71 KSJ69:KSJ71 LCF69:LCF71 LMB69:LMB71 LVX69:LVX71 MFT69:MFT71 MPP69:MPP71 MZL69:MZL71 NJH69:NJH71 NTD69:NTD71 OCZ69:OCZ71 OMV69:OMV71 OWR69:OWR71 PGN69:PGN71 PQJ69:PQJ71 QAF69:QAF71 QKB69:QKB71 QTX69:QTX71 RDT69:RDT71 RNP69:RNP71 RXL69:RXL71 SHH69:SHH71 SRD69:SRD71 TAZ69:TAZ71 TKV69:TKV71 TUR69:TUR71 UEN69:UEN71 UOJ69:UOJ71 UYF69:UYF71 VIB69:VIB71 VRX69:VRX71 WBT69:WBT71 WLP69:WLP71 WVL69:WVL71 L69:L75 JH69:JH75 TD69:TD75 ACZ69:ACZ75 AMV69:AMV75 AWR69:AWR75 BGN69:BGN75 BQJ69:BQJ75 CAF69:CAF75 CKB69:CKB75 CTX69:CTX75 DDT69:DDT75 DNP69:DNP75 DXL69:DXL75 EHH69:EHH75 ERD69:ERD75 FAZ69:FAZ75 FKV69:FKV75 FUR69:FUR75 GEN69:GEN75 GOJ69:GOJ75 GYF69:GYF75 HIB69:HIB75 HRX69:HRX75 IBT69:IBT75 ILP69:ILP75 IVL69:IVL75 JFH69:JFH75 JPD69:JPD75 JYZ69:JYZ75 KIV69:KIV75 KSR69:KSR75 LCN69:LCN75 LMJ69:LMJ75 LWF69:LWF75 MGB69:MGB75 MPX69:MPX75 MZT69:MZT75 NJP69:NJP75 NTL69:NTL75 ODH69:ODH75 OND69:OND75 OWZ69:OWZ75 PGV69:PGV75 PQR69:PQR75 QAN69:QAN75 QKJ69:QKJ75 QUF69:QUF75 REB69:REB75 RNX69:RNX75 RXT69:RXT75 SHP69:SHP75 SRL69:SRL75 TBH69:TBH75 TLD69:TLD75 TUZ69:TUZ75 UEV69:UEV75 UOR69:UOR75 UYN69:UYN75 VIJ69:VIJ75 VSF69:VSF75 WCB69:WCB75 WLX69:WLX75 WVT69:WVT75 O69:O70 JK69:JK70 TG69:TG70 ADC69:ADC70 AMY69:AMY70 AWU69:AWU70 BGQ69:BGQ70 BQM69:BQM70 CAI69:CAI70 CKE69:CKE70 CUA69:CUA70 DDW69:DDW70 DNS69:DNS70 DXO69:DXO70 EHK69:EHK70 ERG69:ERG70 FBC69:FBC70 FKY69:FKY70 FUU69:FUU70 GEQ69:GEQ70 GOM69:GOM70 GYI69:GYI70 HIE69:HIE70 HSA69:HSA70 IBW69:IBW70 ILS69:ILS70 IVO69:IVO70 JFK69:JFK70 JPG69:JPG70 JZC69:JZC70 KIY69:KIY70 KSU69:KSU70 LCQ69:LCQ70 LMM69:LMM70 LWI69:LWI70 MGE69:MGE70 MQA69:MQA70 MZW69:MZW70 NJS69:NJS70 NTO69:NTO70 ODK69:ODK70 ONG69:ONG70 OXC69:OXC70 PGY69:PGY70 PQU69:PQU70 QAQ69:QAQ70 QKM69:QKM70 QUI69:QUI70 REE69:REE70 ROA69:ROA70 RXW69:RXW70 SHS69:SHS70 SRO69:SRO70 TBK69:TBK70 TLG69:TLG70 TVC69:TVC70 UEY69:UEY70 UOU69:UOU70 UYQ69:UYQ70 VIM69:VIM70 VSI69:VSI70 WCE69:WCE70 WMA69:WMA70 WVW69:WVW70 A70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38"/>
  <sheetViews>
    <sheetView view="pageBreakPreview" zoomScale="85" zoomScaleNormal="100" zoomScaleSheetLayoutView="85" workbookViewId="0">
      <selection activeCell="E13" sqref="E13"/>
    </sheetView>
  </sheetViews>
  <sheetFormatPr defaultRowHeight="20.25" customHeight="1"/>
  <cols>
    <col min="1" max="1" width="2.375" style="343" customWidth="1"/>
    <col min="2" max="2" width="25" style="121" bestFit="1" customWidth="1"/>
    <col min="3" max="3" width="41.75" style="121" customWidth="1"/>
    <col min="4" max="4" width="15.25" style="121" customWidth="1"/>
    <col min="5" max="5" width="44.25" style="121" customWidth="1"/>
    <col min="6" max="6" width="42" style="121" customWidth="1"/>
    <col min="7" max="7" width="58" style="121" customWidth="1"/>
    <col min="8" max="16384" width="9" style="121"/>
  </cols>
  <sheetData>
    <row r="1" spans="1:7" s="258" customFormat="1" ht="20.25" customHeight="1">
      <c r="A1" s="338"/>
      <c r="B1" s="256" t="s">
        <v>878</v>
      </c>
      <c r="C1" s="257"/>
      <c r="D1" s="257"/>
      <c r="E1" s="257"/>
      <c r="F1" s="257"/>
      <c r="G1" s="257"/>
    </row>
    <row r="2" spans="1:7" ht="18.75" customHeight="1">
      <c r="A2" s="117"/>
      <c r="B2" s="340"/>
      <c r="C2" s="340"/>
      <c r="D2" s="337"/>
      <c r="E2" s="337"/>
      <c r="F2" s="337"/>
      <c r="G2" s="259"/>
    </row>
    <row r="3" spans="1:7" ht="31.5" customHeight="1">
      <c r="A3" s="130"/>
      <c r="B3" s="1027" t="s">
        <v>879</v>
      </c>
      <c r="C3" s="1027"/>
      <c r="D3" s="1027"/>
      <c r="E3" s="1027"/>
      <c r="F3" s="1027"/>
      <c r="G3" s="1027"/>
    </row>
    <row r="4" spans="1:7" ht="20.25" customHeight="1">
      <c r="A4" s="130"/>
      <c r="B4" s="118" t="s">
        <v>1039</v>
      </c>
      <c r="C4" s="129"/>
      <c r="D4" s="129"/>
      <c r="E4" s="129"/>
      <c r="F4" s="129"/>
      <c r="G4" s="129"/>
    </row>
    <row r="5" spans="1:7" ht="20.25" customHeight="1">
      <c r="A5" s="130"/>
      <c r="B5" s="118" t="s">
        <v>880</v>
      </c>
      <c r="C5" s="129"/>
      <c r="D5" s="129"/>
      <c r="E5" s="129"/>
      <c r="F5" s="129"/>
      <c r="G5" s="129"/>
    </row>
    <row r="6" spans="1:7" ht="20.25" customHeight="1">
      <c r="A6" s="260"/>
      <c r="B6" s="118" t="s">
        <v>881</v>
      </c>
      <c r="C6" s="260"/>
      <c r="D6" s="260"/>
      <c r="E6" s="260"/>
      <c r="F6" s="260"/>
      <c r="G6" s="260"/>
    </row>
    <row r="7" spans="1:7" ht="20.25" customHeight="1">
      <c r="A7" s="128"/>
      <c r="B7" s="118" t="s">
        <v>882</v>
      </c>
      <c r="C7" s="128"/>
      <c r="D7" s="128"/>
      <c r="E7" s="128"/>
      <c r="F7" s="128"/>
      <c r="G7" s="128"/>
    </row>
    <row r="8" spans="1:7" ht="20.25" customHeight="1">
      <c r="A8" s="128"/>
      <c r="B8" s="118" t="s">
        <v>883</v>
      </c>
      <c r="C8" s="128"/>
      <c r="D8" s="128"/>
      <c r="E8" s="128"/>
      <c r="F8" s="128"/>
      <c r="G8" s="128"/>
    </row>
    <row r="9" spans="1:7" ht="20.25" customHeight="1">
      <c r="A9" s="128"/>
      <c r="B9" s="118" t="s">
        <v>884</v>
      </c>
      <c r="C9" s="128"/>
      <c r="D9" s="128"/>
      <c r="E9" s="128"/>
      <c r="F9" s="128"/>
      <c r="G9" s="128"/>
    </row>
    <row r="10" spans="1:7" ht="50.25" customHeight="1">
      <c r="A10" s="128"/>
      <c r="B10" s="1026" t="s">
        <v>885</v>
      </c>
      <c r="C10" s="1026"/>
      <c r="D10" s="1026"/>
      <c r="E10" s="1026"/>
      <c r="F10" s="1026"/>
      <c r="G10" s="1026"/>
    </row>
    <row r="11" spans="1:7" s="261" customFormat="1" ht="21" customHeight="1">
      <c r="A11" s="128"/>
      <c r="B11" s="1026" t="s">
        <v>1040</v>
      </c>
      <c r="C11" s="1026"/>
      <c r="D11" s="1026"/>
      <c r="E11" s="1026"/>
      <c r="F11" s="1026"/>
      <c r="G11" s="1026"/>
    </row>
    <row r="12" spans="1:7" ht="20.25" customHeight="1">
      <c r="A12" s="128"/>
      <c r="B12" s="118" t="s">
        <v>886</v>
      </c>
      <c r="C12" s="128"/>
      <c r="D12" s="128"/>
      <c r="E12" s="128"/>
      <c r="F12" s="128"/>
      <c r="G12" s="128"/>
    </row>
    <row r="13" spans="1:7" ht="20.25" customHeight="1">
      <c r="A13" s="128"/>
      <c r="B13" s="118" t="s">
        <v>1041</v>
      </c>
      <c r="C13" s="128"/>
      <c r="D13" s="128"/>
      <c r="E13" s="128"/>
      <c r="F13" s="128"/>
      <c r="G13" s="128"/>
    </row>
    <row r="14" spans="1:7" ht="20.25" customHeight="1">
      <c r="A14" s="128"/>
      <c r="B14" s="118" t="s">
        <v>1042</v>
      </c>
      <c r="C14" s="128"/>
      <c r="D14" s="128"/>
      <c r="E14" s="128"/>
      <c r="F14" s="128"/>
      <c r="G14" s="128"/>
    </row>
    <row r="15" spans="1:7" ht="20.25" customHeight="1">
      <c r="A15" s="128"/>
      <c r="B15" s="118" t="s">
        <v>1043</v>
      </c>
      <c r="C15" s="128"/>
      <c r="D15" s="128"/>
      <c r="E15" s="128"/>
      <c r="F15" s="128"/>
      <c r="G15" s="128"/>
    </row>
    <row r="16" spans="1:7" ht="20.25" customHeight="1">
      <c r="A16" s="128"/>
      <c r="B16" s="118" t="s">
        <v>1044</v>
      </c>
      <c r="C16" s="128"/>
      <c r="D16" s="128"/>
      <c r="E16" s="128"/>
      <c r="F16" s="128"/>
      <c r="G16" s="128"/>
    </row>
    <row r="17" spans="1:7" ht="20.25" customHeight="1">
      <c r="A17" s="128"/>
      <c r="B17" s="118" t="s">
        <v>1045</v>
      </c>
      <c r="C17" s="128"/>
      <c r="D17" s="128"/>
      <c r="E17" s="128"/>
      <c r="F17" s="128"/>
      <c r="G17" s="128"/>
    </row>
    <row r="18" spans="1:7" ht="20.25" customHeight="1">
      <c r="A18" s="128"/>
      <c r="B18" s="118" t="s">
        <v>1046</v>
      </c>
      <c r="C18" s="128"/>
      <c r="D18" s="128"/>
      <c r="E18" s="128"/>
      <c r="F18" s="128"/>
      <c r="G18" s="128"/>
    </row>
    <row r="19" spans="1:7" ht="45" customHeight="1">
      <c r="A19" s="128"/>
      <c r="B19" s="1026" t="s">
        <v>1047</v>
      </c>
      <c r="C19" s="1028"/>
      <c r="D19" s="1028"/>
      <c r="E19" s="1028"/>
      <c r="F19" s="1028"/>
      <c r="G19" s="1028"/>
    </row>
    <row r="20" spans="1:7" ht="20.25" customHeight="1">
      <c r="A20" s="128"/>
      <c r="B20" s="118" t="s">
        <v>887</v>
      </c>
      <c r="C20" s="128"/>
      <c r="D20" s="128"/>
      <c r="E20" s="128"/>
      <c r="F20" s="118"/>
      <c r="G20" s="118"/>
    </row>
    <row r="21" spans="1:7" s="264" customFormat="1" ht="19.5" customHeight="1">
      <c r="A21" s="262"/>
      <c r="B21" s="118" t="s">
        <v>888</v>
      </c>
      <c r="C21" s="263"/>
      <c r="D21" s="263"/>
      <c r="E21" s="263"/>
      <c r="F21" s="263"/>
      <c r="G21" s="263"/>
    </row>
    <row r="22" spans="1:7" s="264" customFormat="1" ht="19.5" customHeight="1">
      <c r="A22" s="262"/>
      <c r="B22" s="118" t="s">
        <v>889</v>
      </c>
      <c r="C22" s="263"/>
      <c r="D22" s="263"/>
      <c r="E22" s="263"/>
      <c r="F22" s="263"/>
      <c r="G22" s="263"/>
    </row>
    <row r="23" spans="1:7" s="264" customFormat="1" ht="19.5" customHeight="1">
      <c r="A23" s="262"/>
      <c r="B23" s="118" t="s">
        <v>890</v>
      </c>
      <c r="C23" s="263"/>
      <c r="D23" s="263"/>
      <c r="E23" s="263"/>
      <c r="F23" s="263"/>
      <c r="G23" s="263"/>
    </row>
    <row r="24" spans="1:7" s="264" customFormat="1" ht="19.5" customHeight="1">
      <c r="A24" s="262"/>
      <c r="B24" s="118" t="s">
        <v>891</v>
      </c>
      <c r="C24" s="263"/>
      <c r="D24" s="263"/>
      <c r="E24" s="263"/>
      <c r="F24" s="263"/>
      <c r="G24" s="263"/>
    </row>
    <row r="25" spans="1:7" s="264" customFormat="1" ht="19.5" customHeight="1">
      <c r="A25" s="262"/>
      <c r="B25" s="118" t="s">
        <v>892</v>
      </c>
      <c r="C25" s="263"/>
      <c r="D25" s="263"/>
      <c r="E25" s="263"/>
      <c r="F25" s="263"/>
      <c r="G25" s="263"/>
    </row>
    <row r="26" spans="1:7" s="264" customFormat="1" ht="19.5" customHeight="1">
      <c r="A26" s="262"/>
      <c r="B26" s="118" t="s">
        <v>893</v>
      </c>
      <c r="C26" s="263"/>
      <c r="D26" s="263"/>
      <c r="E26" s="263"/>
      <c r="F26" s="263"/>
      <c r="G26" s="263"/>
    </row>
    <row r="27" spans="1:7" s="264" customFormat="1" ht="19.5" customHeight="1">
      <c r="A27" s="262"/>
      <c r="B27" s="118" t="s">
        <v>894</v>
      </c>
      <c r="C27" s="263"/>
      <c r="D27" s="263"/>
      <c r="E27" s="263"/>
      <c r="F27" s="263"/>
      <c r="G27" s="263"/>
    </row>
    <row r="28" spans="1:7" s="264" customFormat="1" ht="20.25" customHeight="1">
      <c r="A28" s="262"/>
      <c r="B28" s="118" t="s">
        <v>895</v>
      </c>
      <c r="C28" s="263"/>
      <c r="D28" s="263"/>
      <c r="E28" s="263"/>
      <c r="F28" s="263"/>
      <c r="G28" s="263"/>
    </row>
    <row r="29" spans="1:7" ht="20.25" customHeight="1">
      <c r="A29" s="337"/>
      <c r="B29" s="118" t="s">
        <v>1048</v>
      </c>
      <c r="C29" s="128"/>
      <c r="D29" s="128"/>
      <c r="E29" s="128"/>
      <c r="F29" s="128"/>
      <c r="G29" s="128"/>
    </row>
    <row r="30" spans="1:7" ht="19.5" customHeight="1">
      <c r="A30" s="337"/>
      <c r="B30" s="118" t="s">
        <v>896</v>
      </c>
      <c r="C30" s="128"/>
      <c r="D30" s="128"/>
      <c r="E30" s="128"/>
      <c r="F30" s="128"/>
      <c r="G30" s="128"/>
    </row>
    <row r="31" spans="1:7" s="123" customFormat="1" ht="20.25" customHeight="1">
      <c r="A31" s="119"/>
      <c r="B31" s="1026" t="s">
        <v>897</v>
      </c>
      <c r="C31" s="1026"/>
      <c r="D31" s="1026"/>
      <c r="E31" s="1026"/>
      <c r="F31" s="1026"/>
      <c r="G31" s="1026"/>
    </row>
    <row r="32" spans="1:7" s="123" customFormat="1" ht="20.25" customHeight="1">
      <c r="A32" s="119"/>
      <c r="B32" s="118" t="s">
        <v>898</v>
      </c>
      <c r="C32" s="263"/>
      <c r="D32" s="263"/>
      <c r="E32" s="263"/>
      <c r="F32" s="119"/>
      <c r="G32" s="119"/>
    </row>
    <row r="33" spans="1:7" s="123" customFormat="1" ht="20.25" customHeight="1">
      <c r="A33" s="119"/>
      <c r="B33" s="118" t="s">
        <v>899</v>
      </c>
      <c r="C33" s="263"/>
      <c r="D33" s="263"/>
      <c r="E33" s="263"/>
      <c r="F33" s="119"/>
      <c r="G33" s="119"/>
    </row>
    <row r="34" spans="1:7" s="123" customFormat="1" ht="20.25" customHeight="1">
      <c r="A34" s="119"/>
      <c r="B34" s="118" t="s">
        <v>1049</v>
      </c>
      <c r="C34" s="263"/>
      <c r="D34" s="263"/>
      <c r="E34" s="263"/>
      <c r="F34" s="119"/>
      <c r="G34" s="119"/>
    </row>
    <row r="35" spans="1:7" s="123" customFormat="1" ht="20.25" customHeight="1">
      <c r="A35" s="119"/>
      <c r="B35" s="1026" t="s">
        <v>900</v>
      </c>
      <c r="C35" s="1026"/>
      <c r="D35" s="1026"/>
      <c r="E35" s="1026"/>
      <c r="F35" s="1026"/>
      <c r="G35" s="1026"/>
    </row>
    <row r="36" spans="1:7" ht="20.25" customHeight="1">
      <c r="A36" s="117"/>
      <c r="B36" s="1026" t="s">
        <v>1050</v>
      </c>
      <c r="C36" s="1026"/>
      <c r="D36" s="1026"/>
      <c r="E36" s="1026"/>
      <c r="F36" s="1026"/>
      <c r="G36" s="1026"/>
    </row>
    <row r="37" spans="1:7" ht="20.25" customHeight="1">
      <c r="A37" s="117"/>
      <c r="B37" s="1026" t="s">
        <v>1051</v>
      </c>
      <c r="C37" s="1026"/>
      <c r="D37" s="1026"/>
      <c r="E37" s="1026"/>
      <c r="F37" s="1026"/>
      <c r="G37" s="1026"/>
    </row>
    <row r="38" spans="1:7" s="265" customFormat="1" ht="20.25" customHeight="1">
      <c r="A38" s="119"/>
      <c r="B38" s="1026" t="s">
        <v>1052</v>
      </c>
      <c r="C38" s="1026"/>
      <c r="D38" s="1026"/>
      <c r="E38" s="1026"/>
      <c r="F38" s="1026"/>
      <c r="G38" s="1026"/>
    </row>
    <row r="39" spans="1:7" s="258" customFormat="1" ht="20.25" customHeight="1">
      <c r="A39" s="339"/>
      <c r="B39" s="118" t="s">
        <v>901</v>
      </c>
      <c r="C39" s="128"/>
      <c r="D39" s="128"/>
      <c r="E39" s="128"/>
      <c r="F39" s="116"/>
      <c r="G39" s="116"/>
    </row>
    <row r="40" spans="1:7" ht="20.25" customHeight="1">
      <c r="A40" s="130"/>
      <c r="B40" s="337"/>
      <c r="C40" s="337"/>
      <c r="D40" s="337"/>
      <c r="E40" s="337"/>
      <c r="F40" s="129"/>
      <c r="G40" s="129"/>
    </row>
    <row r="41" spans="1:7" ht="20.25" customHeight="1">
      <c r="A41" s="117"/>
      <c r="B41" s="256" t="s">
        <v>902</v>
      </c>
      <c r="C41" s="116"/>
      <c r="D41" s="116"/>
      <c r="E41" s="116"/>
      <c r="F41" s="337"/>
      <c r="G41" s="337"/>
    </row>
    <row r="42" spans="1:7" ht="20.25" customHeight="1">
      <c r="A42" s="117"/>
      <c r="B42" s="337"/>
      <c r="C42" s="337"/>
      <c r="D42" s="337"/>
      <c r="E42" s="337"/>
      <c r="F42" s="337"/>
      <c r="G42" s="337"/>
    </row>
    <row r="43" spans="1:7" ht="20.25" customHeight="1">
      <c r="A43" s="117"/>
      <c r="B43" s="118" t="s">
        <v>903</v>
      </c>
      <c r="C43" s="129"/>
      <c r="D43" s="129"/>
      <c r="E43" s="129"/>
      <c r="F43" s="337"/>
      <c r="G43" s="337"/>
    </row>
    <row r="44" spans="1:7" ht="20.25" customHeight="1">
      <c r="A44" s="117"/>
      <c r="B44" s="337"/>
      <c r="C44" s="337"/>
      <c r="D44" s="337"/>
      <c r="E44" s="337"/>
      <c r="F44" s="337"/>
      <c r="G44" s="337"/>
    </row>
    <row r="45" spans="1:7" ht="20.25" customHeight="1">
      <c r="A45" s="117"/>
      <c r="B45" s="337"/>
      <c r="C45" s="337"/>
      <c r="D45" s="337"/>
      <c r="E45" s="337"/>
      <c r="F45" s="337"/>
      <c r="G45" s="337"/>
    </row>
    <row r="46" spans="1:7" ht="20.25" customHeight="1">
      <c r="A46" s="117"/>
      <c r="B46" s="337"/>
      <c r="C46" s="337"/>
      <c r="D46" s="337"/>
      <c r="E46" s="337"/>
      <c r="F46" s="337"/>
      <c r="G46" s="337"/>
    </row>
    <row r="47" spans="1:7" ht="20.25" customHeight="1">
      <c r="A47" s="117"/>
      <c r="B47" s="337"/>
      <c r="C47" s="337"/>
      <c r="D47" s="337"/>
      <c r="E47" s="337"/>
      <c r="F47" s="337"/>
      <c r="G47" s="337"/>
    </row>
    <row r="48" spans="1:7" ht="20.25" customHeight="1">
      <c r="A48" s="117"/>
      <c r="B48" s="337"/>
      <c r="C48" s="337"/>
      <c r="D48" s="337"/>
      <c r="E48" s="337"/>
      <c r="F48" s="337"/>
      <c r="G48" s="337"/>
    </row>
    <row r="49" spans="1:7" ht="20.25" customHeight="1">
      <c r="A49" s="117"/>
      <c r="B49" s="337"/>
      <c r="C49" s="337"/>
      <c r="D49" s="337"/>
      <c r="E49" s="337"/>
      <c r="F49" s="337"/>
      <c r="G49" s="337"/>
    </row>
    <row r="50" spans="1:7" ht="20.25" customHeight="1">
      <c r="A50" s="117"/>
      <c r="B50" s="337"/>
      <c r="C50" s="337"/>
      <c r="D50" s="337"/>
      <c r="E50" s="337"/>
      <c r="F50" s="337"/>
      <c r="G50" s="337"/>
    </row>
    <row r="51" spans="1:7" ht="20.25" customHeight="1">
      <c r="A51" s="117"/>
      <c r="B51" s="337"/>
      <c r="C51" s="337"/>
      <c r="D51" s="337"/>
      <c r="E51" s="337"/>
      <c r="F51" s="337"/>
      <c r="G51" s="337"/>
    </row>
    <row r="52" spans="1:7" ht="20.25" customHeight="1">
      <c r="A52" s="117"/>
      <c r="B52" s="337"/>
      <c r="C52" s="337"/>
      <c r="D52" s="337"/>
      <c r="E52" s="337"/>
      <c r="F52" s="337"/>
      <c r="G52" s="337"/>
    </row>
    <row r="53" spans="1:7" ht="20.25" customHeight="1">
      <c r="A53" s="117"/>
      <c r="B53" s="337"/>
      <c r="C53" s="337"/>
      <c r="D53" s="337"/>
      <c r="E53" s="337"/>
      <c r="F53" s="337"/>
      <c r="G53" s="337"/>
    </row>
    <row r="54" spans="1:7" ht="20.25" customHeight="1">
      <c r="A54" s="117"/>
      <c r="B54" s="337"/>
      <c r="C54" s="337"/>
      <c r="D54" s="337"/>
      <c r="E54" s="337"/>
      <c r="F54" s="337"/>
      <c r="G54" s="337"/>
    </row>
    <row r="55" spans="1:7" ht="20.25" customHeight="1">
      <c r="A55" s="117"/>
      <c r="B55" s="337"/>
      <c r="C55" s="337"/>
      <c r="D55" s="337"/>
      <c r="E55" s="337"/>
      <c r="F55" s="337"/>
      <c r="G55" s="337"/>
    </row>
    <row r="56" spans="1:7" ht="20.25" customHeight="1">
      <c r="A56" s="117"/>
      <c r="B56" s="337"/>
      <c r="C56" s="337"/>
      <c r="D56" s="337"/>
      <c r="E56" s="337"/>
      <c r="F56" s="337"/>
      <c r="G56" s="337"/>
    </row>
    <row r="57" spans="1:7" ht="20.25" customHeight="1">
      <c r="A57" s="117"/>
      <c r="B57" s="337"/>
      <c r="C57" s="337"/>
      <c r="D57" s="337"/>
      <c r="E57" s="337"/>
      <c r="F57" s="337"/>
      <c r="G57" s="337"/>
    </row>
    <row r="58" spans="1:7" ht="20.25" customHeight="1">
      <c r="A58" s="117"/>
      <c r="B58" s="337"/>
      <c r="C58" s="337"/>
      <c r="D58" s="337"/>
      <c r="E58" s="337"/>
      <c r="F58" s="337"/>
      <c r="G58" s="337"/>
    </row>
    <row r="59" spans="1:7" ht="20.25" customHeight="1">
      <c r="A59" s="117"/>
      <c r="B59" s="337"/>
      <c r="C59" s="337"/>
      <c r="D59" s="337"/>
      <c r="E59" s="337"/>
      <c r="F59" s="337"/>
      <c r="G59" s="337"/>
    </row>
    <row r="60" spans="1:7" ht="20.25" customHeight="1">
      <c r="A60" s="117"/>
      <c r="B60" s="337"/>
      <c r="C60" s="337"/>
      <c r="D60" s="337"/>
      <c r="E60" s="337"/>
      <c r="F60" s="337"/>
      <c r="G60" s="337"/>
    </row>
    <row r="61" spans="1:7" ht="20.25" customHeight="1">
      <c r="A61" s="117"/>
      <c r="B61" s="337"/>
      <c r="C61" s="337"/>
      <c r="D61" s="337"/>
      <c r="E61" s="337"/>
      <c r="F61" s="337"/>
      <c r="G61" s="337"/>
    </row>
    <row r="62" spans="1:7" ht="20.25" customHeight="1">
      <c r="A62" s="117"/>
      <c r="B62" s="337"/>
      <c r="C62" s="337"/>
      <c r="D62" s="337"/>
      <c r="E62" s="337"/>
      <c r="F62" s="337"/>
      <c r="G62" s="337"/>
    </row>
    <row r="63" spans="1:7" ht="20.25" customHeight="1">
      <c r="A63" s="117"/>
      <c r="B63" s="337"/>
      <c r="C63" s="337"/>
      <c r="D63" s="337"/>
      <c r="E63" s="337"/>
      <c r="F63" s="337"/>
      <c r="G63" s="337"/>
    </row>
    <row r="64" spans="1:7" ht="20.25" customHeight="1">
      <c r="A64" s="117"/>
      <c r="B64" s="337"/>
      <c r="C64" s="337"/>
      <c r="D64" s="337"/>
      <c r="E64" s="337"/>
      <c r="F64" s="337"/>
      <c r="G64" s="337"/>
    </row>
    <row r="65" spans="1:7" ht="20.25" customHeight="1">
      <c r="A65" s="117"/>
      <c r="B65" s="337"/>
      <c r="C65" s="337"/>
      <c r="D65" s="337"/>
      <c r="E65" s="337"/>
      <c r="F65" s="337"/>
      <c r="G65" s="337"/>
    </row>
    <row r="66" spans="1:7" ht="20.25" customHeight="1">
      <c r="A66" s="117"/>
      <c r="B66" s="337"/>
      <c r="C66" s="337"/>
      <c r="D66" s="337"/>
      <c r="E66" s="337"/>
      <c r="F66" s="337"/>
      <c r="G66" s="337"/>
    </row>
    <row r="67" spans="1:7" ht="20.25" customHeight="1">
      <c r="A67" s="117"/>
      <c r="B67" s="337"/>
      <c r="C67" s="337"/>
      <c r="D67" s="337"/>
      <c r="E67" s="337"/>
      <c r="F67" s="337"/>
      <c r="G67" s="337"/>
    </row>
    <row r="68" spans="1:7" ht="20.25" customHeight="1">
      <c r="A68" s="117"/>
      <c r="B68" s="337"/>
      <c r="C68" s="337"/>
      <c r="D68" s="337"/>
      <c r="E68" s="337"/>
      <c r="F68" s="337"/>
      <c r="G68" s="337"/>
    </row>
    <row r="69" spans="1:7" ht="20.25" customHeight="1">
      <c r="A69" s="117"/>
      <c r="B69" s="337"/>
      <c r="C69" s="337"/>
      <c r="D69" s="337"/>
      <c r="E69" s="337"/>
      <c r="F69" s="337"/>
      <c r="G69" s="337"/>
    </row>
    <row r="70" spans="1:7" ht="20.25" customHeight="1">
      <c r="A70" s="117"/>
      <c r="B70" s="337"/>
      <c r="C70" s="337"/>
      <c r="D70" s="337"/>
      <c r="E70" s="337"/>
      <c r="F70" s="337"/>
      <c r="G70" s="337"/>
    </row>
    <row r="71" spans="1:7" ht="20.25" customHeight="1">
      <c r="A71" s="117"/>
      <c r="B71" s="337"/>
      <c r="C71" s="337"/>
      <c r="D71" s="337"/>
      <c r="E71" s="337"/>
      <c r="F71" s="337"/>
      <c r="G71" s="337"/>
    </row>
    <row r="72" spans="1:7" ht="20.25" customHeight="1">
      <c r="A72" s="117"/>
      <c r="B72" s="337"/>
      <c r="C72" s="337"/>
      <c r="D72" s="337"/>
      <c r="E72" s="337"/>
      <c r="F72" s="337"/>
      <c r="G72" s="337"/>
    </row>
    <row r="73" spans="1:7" ht="20.25" customHeight="1">
      <c r="A73" s="117"/>
      <c r="B73" s="337"/>
      <c r="C73" s="337"/>
      <c r="D73" s="337"/>
      <c r="E73" s="337"/>
      <c r="F73" s="337"/>
      <c r="G73" s="337"/>
    </row>
    <row r="74" spans="1:7" ht="20.25" customHeight="1">
      <c r="A74" s="117"/>
      <c r="B74" s="337"/>
      <c r="C74" s="337"/>
      <c r="D74" s="337"/>
      <c r="E74" s="337"/>
      <c r="F74" s="337"/>
      <c r="G74" s="337"/>
    </row>
    <row r="75" spans="1:7" ht="20.25" customHeight="1">
      <c r="A75" s="117"/>
      <c r="B75" s="337"/>
      <c r="C75" s="337"/>
      <c r="D75" s="337"/>
      <c r="E75" s="337"/>
      <c r="F75" s="337"/>
      <c r="G75" s="337"/>
    </row>
    <row r="76" spans="1:7" ht="20.25" customHeight="1">
      <c r="A76" s="117"/>
      <c r="B76" s="337"/>
      <c r="C76" s="337"/>
      <c r="D76" s="337"/>
      <c r="E76" s="337"/>
      <c r="F76" s="337"/>
      <c r="G76" s="337"/>
    </row>
    <row r="77" spans="1:7" ht="20.25" customHeight="1">
      <c r="A77" s="117"/>
      <c r="B77" s="337"/>
      <c r="C77" s="337"/>
      <c r="D77" s="337"/>
      <c r="E77" s="337"/>
      <c r="F77" s="337"/>
      <c r="G77" s="337"/>
    </row>
    <row r="78" spans="1:7" ht="20.25" customHeight="1">
      <c r="A78" s="117"/>
      <c r="B78" s="337"/>
      <c r="C78" s="337"/>
      <c r="D78" s="337"/>
      <c r="E78" s="337"/>
      <c r="F78" s="337"/>
      <c r="G78" s="337"/>
    </row>
    <row r="79" spans="1:7" ht="20.25" customHeight="1">
      <c r="A79" s="117"/>
      <c r="B79" s="337"/>
      <c r="C79" s="337"/>
      <c r="D79" s="337"/>
      <c r="E79" s="337"/>
      <c r="F79" s="337"/>
      <c r="G79" s="337"/>
    </row>
    <row r="80" spans="1:7" ht="20.25" customHeight="1">
      <c r="A80" s="117"/>
      <c r="B80" s="337"/>
      <c r="C80" s="337"/>
      <c r="D80" s="337"/>
      <c r="E80" s="337"/>
      <c r="F80" s="337"/>
      <c r="G80" s="337"/>
    </row>
    <row r="81" spans="1:7" ht="20.25" customHeight="1">
      <c r="A81" s="117"/>
      <c r="B81" s="337"/>
      <c r="C81" s="337"/>
      <c r="D81" s="337"/>
      <c r="E81" s="337"/>
      <c r="F81" s="337"/>
      <c r="G81" s="337"/>
    </row>
    <row r="82" spans="1:7" ht="20.25" customHeight="1">
      <c r="A82" s="117"/>
      <c r="B82" s="337"/>
      <c r="C82" s="337"/>
      <c r="D82" s="337"/>
      <c r="E82" s="337"/>
      <c r="F82" s="337"/>
      <c r="G82" s="337"/>
    </row>
    <row r="83" spans="1:7" ht="20.25" customHeight="1">
      <c r="A83" s="117"/>
      <c r="B83" s="337"/>
      <c r="C83" s="337"/>
      <c r="D83" s="337"/>
      <c r="E83" s="337"/>
      <c r="F83" s="337"/>
      <c r="G83" s="337"/>
    </row>
    <row r="84" spans="1:7" ht="20.25" customHeight="1">
      <c r="A84" s="117"/>
      <c r="B84" s="337"/>
      <c r="C84" s="337"/>
      <c r="D84" s="337"/>
      <c r="E84" s="337"/>
      <c r="F84" s="337"/>
      <c r="G84" s="337"/>
    </row>
    <row r="85" spans="1:7" ht="20.25" customHeight="1">
      <c r="A85" s="117"/>
      <c r="B85" s="337"/>
      <c r="C85" s="337"/>
      <c r="D85" s="337"/>
      <c r="E85" s="337"/>
      <c r="F85" s="337"/>
      <c r="G85" s="337"/>
    </row>
    <row r="86" spans="1:7" ht="20.25" customHeight="1">
      <c r="A86" s="117"/>
      <c r="B86" s="337"/>
      <c r="C86" s="337"/>
      <c r="D86" s="337"/>
      <c r="E86" s="337"/>
      <c r="F86" s="337"/>
      <c r="G86" s="337"/>
    </row>
    <row r="87" spans="1:7" ht="20.25" customHeight="1">
      <c r="A87" s="117"/>
      <c r="B87" s="337"/>
      <c r="C87" s="337"/>
      <c r="D87" s="337"/>
      <c r="E87" s="337"/>
      <c r="F87" s="337"/>
      <c r="G87" s="337"/>
    </row>
    <row r="88" spans="1:7" ht="20.25" customHeight="1">
      <c r="A88" s="117"/>
      <c r="B88" s="337"/>
      <c r="C88" s="337"/>
      <c r="D88" s="337"/>
      <c r="E88" s="337"/>
      <c r="F88" s="337"/>
      <c r="G88" s="337"/>
    </row>
    <row r="89" spans="1:7" ht="20.25" customHeight="1">
      <c r="A89" s="117"/>
      <c r="B89" s="337"/>
      <c r="C89" s="337"/>
      <c r="D89" s="337"/>
      <c r="E89" s="337"/>
      <c r="F89" s="337"/>
      <c r="G89" s="337"/>
    </row>
    <row r="90" spans="1:7" ht="20.25" customHeight="1">
      <c r="A90" s="117"/>
      <c r="B90" s="337"/>
      <c r="C90" s="337"/>
      <c r="D90" s="337"/>
      <c r="E90" s="337"/>
      <c r="F90" s="337"/>
      <c r="G90" s="337"/>
    </row>
    <row r="91" spans="1:7" ht="20.25" customHeight="1">
      <c r="A91" s="117"/>
      <c r="B91" s="337"/>
      <c r="C91" s="337"/>
      <c r="D91" s="337"/>
      <c r="E91" s="337"/>
      <c r="F91" s="337"/>
      <c r="G91" s="337"/>
    </row>
    <row r="92" spans="1:7" ht="20.25" customHeight="1">
      <c r="A92" s="117"/>
      <c r="B92" s="337"/>
      <c r="C92" s="337"/>
      <c r="D92" s="337"/>
      <c r="E92" s="337"/>
      <c r="F92" s="337"/>
      <c r="G92" s="337"/>
    </row>
    <row r="93" spans="1:7" ht="20.25" customHeight="1">
      <c r="A93" s="117"/>
      <c r="B93" s="337"/>
      <c r="C93" s="337"/>
      <c r="D93" s="337"/>
      <c r="E93" s="337"/>
      <c r="F93" s="337"/>
      <c r="G93" s="337"/>
    </row>
    <row r="94" spans="1:7" ht="20.25" customHeight="1">
      <c r="A94" s="117"/>
      <c r="B94" s="337"/>
      <c r="C94" s="337"/>
      <c r="D94" s="337"/>
      <c r="E94" s="337"/>
      <c r="F94" s="337"/>
      <c r="G94" s="337"/>
    </row>
    <row r="95" spans="1:7" ht="20.25" customHeight="1">
      <c r="A95" s="117"/>
      <c r="B95" s="337"/>
      <c r="C95" s="337"/>
      <c r="D95" s="337"/>
      <c r="E95" s="337"/>
      <c r="F95" s="337"/>
      <c r="G95" s="337"/>
    </row>
    <row r="96" spans="1:7" ht="20.25" customHeight="1">
      <c r="A96" s="117"/>
      <c r="B96" s="337"/>
      <c r="C96" s="337"/>
      <c r="D96" s="337"/>
      <c r="E96" s="337"/>
      <c r="F96" s="337"/>
      <c r="G96" s="337"/>
    </row>
    <row r="97" spans="1:7" ht="20.25" customHeight="1">
      <c r="A97" s="117"/>
      <c r="B97" s="337"/>
      <c r="C97" s="337"/>
      <c r="D97" s="337"/>
      <c r="E97" s="337"/>
      <c r="F97" s="337"/>
      <c r="G97" s="337"/>
    </row>
    <row r="98" spans="1:7" ht="20.25" customHeight="1">
      <c r="A98" s="117"/>
      <c r="B98" s="337"/>
      <c r="C98" s="337"/>
      <c r="D98" s="337"/>
      <c r="E98" s="337"/>
      <c r="F98" s="337"/>
      <c r="G98" s="337"/>
    </row>
    <row r="99" spans="1:7" ht="20.25" customHeight="1">
      <c r="A99" s="117"/>
      <c r="B99" s="337"/>
      <c r="C99" s="337"/>
      <c r="D99" s="337"/>
      <c r="E99" s="337"/>
      <c r="F99" s="337"/>
      <c r="G99" s="337"/>
    </row>
    <row r="100" spans="1:7" ht="20.25" customHeight="1">
      <c r="A100" s="117"/>
      <c r="B100" s="337"/>
      <c r="C100" s="337"/>
      <c r="D100" s="337"/>
      <c r="E100" s="337"/>
      <c r="F100" s="337"/>
      <c r="G100" s="337"/>
    </row>
    <row r="101" spans="1:7" ht="20.25" customHeight="1">
      <c r="A101" s="117"/>
      <c r="B101" s="337"/>
      <c r="C101" s="337"/>
      <c r="D101" s="337"/>
      <c r="E101" s="337"/>
      <c r="F101" s="337"/>
      <c r="G101" s="337"/>
    </row>
    <row r="102" spans="1:7" ht="20.25" customHeight="1">
      <c r="A102" s="117"/>
      <c r="B102" s="337"/>
      <c r="C102" s="337"/>
      <c r="D102" s="337"/>
      <c r="E102" s="337"/>
      <c r="F102" s="337"/>
      <c r="G102" s="337"/>
    </row>
    <row r="103" spans="1:7" ht="20.25" customHeight="1">
      <c r="A103" s="117"/>
      <c r="B103" s="337"/>
      <c r="C103" s="337"/>
      <c r="D103" s="337"/>
      <c r="E103" s="337"/>
      <c r="F103" s="337"/>
      <c r="G103" s="337"/>
    </row>
    <row r="104" spans="1:7" ht="20.25" customHeight="1">
      <c r="A104" s="117"/>
      <c r="B104" s="337"/>
      <c r="C104" s="337"/>
      <c r="D104" s="337"/>
      <c r="E104" s="337"/>
      <c r="F104" s="337"/>
      <c r="G104" s="337"/>
    </row>
    <row r="105" spans="1:7" ht="20.25" customHeight="1">
      <c r="A105" s="117"/>
      <c r="B105" s="337"/>
      <c r="C105" s="337"/>
      <c r="D105" s="337"/>
      <c r="E105" s="337"/>
      <c r="F105" s="337"/>
      <c r="G105" s="337"/>
    </row>
    <row r="106" spans="1:7" ht="20.25" customHeight="1">
      <c r="A106" s="117"/>
      <c r="B106" s="337"/>
      <c r="C106" s="337"/>
      <c r="D106" s="337"/>
      <c r="E106" s="337"/>
      <c r="F106" s="337"/>
      <c r="G106" s="337"/>
    </row>
    <row r="107" spans="1:7" ht="20.25" customHeight="1">
      <c r="A107" s="117"/>
      <c r="B107" s="337"/>
      <c r="C107" s="337"/>
      <c r="D107" s="337"/>
      <c r="E107" s="337"/>
      <c r="F107" s="337"/>
      <c r="G107" s="337"/>
    </row>
    <row r="108" spans="1:7" ht="20.25" customHeight="1">
      <c r="A108" s="117"/>
      <c r="B108" s="337"/>
      <c r="C108" s="337"/>
      <c r="D108" s="337"/>
      <c r="E108" s="337"/>
      <c r="F108" s="337"/>
      <c r="G108" s="337"/>
    </row>
    <row r="109" spans="1:7" ht="20.25" customHeight="1">
      <c r="A109" s="117"/>
      <c r="B109" s="337"/>
      <c r="C109" s="337"/>
      <c r="D109" s="337"/>
      <c r="E109" s="337"/>
      <c r="F109" s="337"/>
      <c r="G109" s="337"/>
    </row>
    <row r="110" spans="1:7" ht="20.25" customHeight="1">
      <c r="A110" s="117"/>
      <c r="B110" s="337"/>
      <c r="C110" s="337"/>
      <c r="D110" s="337"/>
      <c r="E110" s="337"/>
      <c r="F110" s="337"/>
      <c r="G110" s="337"/>
    </row>
    <row r="111" spans="1:7" ht="20.25" customHeight="1">
      <c r="A111" s="117"/>
      <c r="B111" s="337"/>
      <c r="C111" s="337"/>
      <c r="D111" s="337"/>
      <c r="E111" s="337"/>
      <c r="F111" s="337"/>
      <c r="G111" s="337"/>
    </row>
    <row r="112" spans="1:7" ht="20.25" customHeight="1">
      <c r="A112" s="117"/>
      <c r="B112" s="337"/>
      <c r="C112" s="337"/>
      <c r="D112" s="337"/>
      <c r="E112" s="337"/>
      <c r="F112" s="337"/>
      <c r="G112" s="337"/>
    </row>
    <row r="113" spans="1:7" ht="20.25" customHeight="1">
      <c r="A113" s="117"/>
      <c r="B113" s="337"/>
      <c r="C113" s="337"/>
      <c r="D113" s="337"/>
      <c r="E113" s="337"/>
      <c r="F113" s="337"/>
      <c r="G113" s="337"/>
    </row>
    <row r="114" spans="1:7" ht="20.25" customHeight="1">
      <c r="A114" s="117"/>
      <c r="B114" s="337"/>
      <c r="C114" s="337"/>
      <c r="D114" s="337"/>
      <c r="E114" s="337"/>
      <c r="F114" s="337"/>
      <c r="G114" s="337"/>
    </row>
    <row r="115" spans="1:7" ht="20.25" customHeight="1">
      <c r="A115" s="117"/>
      <c r="B115" s="337"/>
      <c r="C115" s="337"/>
      <c r="D115" s="337"/>
      <c r="E115" s="337"/>
      <c r="F115" s="337"/>
      <c r="G115" s="337"/>
    </row>
    <row r="116" spans="1:7" ht="20.25" customHeight="1">
      <c r="A116" s="117"/>
      <c r="B116" s="337"/>
      <c r="C116" s="337"/>
      <c r="D116" s="337"/>
      <c r="E116" s="337"/>
      <c r="F116" s="337"/>
      <c r="G116" s="337"/>
    </row>
    <row r="117" spans="1:7" ht="20.25" customHeight="1">
      <c r="A117" s="117"/>
      <c r="B117" s="337"/>
      <c r="C117" s="337"/>
      <c r="D117" s="337"/>
      <c r="E117" s="337"/>
      <c r="F117" s="337"/>
      <c r="G117" s="337"/>
    </row>
    <row r="118" spans="1:7" ht="20.25" customHeight="1">
      <c r="A118" s="117"/>
      <c r="B118" s="337"/>
      <c r="C118" s="337"/>
      <c r="D118" s="337"/>
      <c r="E118" s="337"/>
      <c r="F118" s="337"/>
      <c r="G118" s="337"/>
    </row>
    <row r="119" spans="1:7" ht="20.25" customHeight="1">
      <c r="A119" s="117"/>
      <c r="B119" s="337"/>
      <c r="C119" s="337"/>
      <c r="D119" s="337"/>
      <c r="E119" s="337"/>
      <c r="F119" s="337"/>
      <c r="G119" s="337"/>
    </row>
    <row r="120" spans="1:7" ht="20.25" customHeight="1">
      <c r="A120" s="117"/>
      <c r="B120" s="337"/>
      <c r="C120" s="337"/>
      <c r="D120" s="337"/>
      <c r="E120" s="337"/>
      <c r="F120" s="337"/>
      <c r="G120" s="337"/>
    </row>
    <row r="121" spans="1:7" ht="20.25" customHeight="1">
      <c r="A121" s="117"/>
      <c r="B121" s="337"/>
      <c r="C121" s="337"/>
      <c r="D121" s="337"/>
      <c r="E121" s="337"/>
      <c r="F121" s="337"/>
      <c r="G121" s="337"/>
    </row>
    <row r="122" spans="1:7" ht="20.25" customHeight="1">
      <c r="A122" s="117"/>
      <c r="B122" s="337"/>
      <c r="C122" s="337"/>
      <c r="D122" s="337"/>
      <c r="E122" s="337"/>
      <c r="F122" s="337"/>
      <c r="G122" s="337"/>
    </row>
    <row r="123" spans="1:7" ht="20.25" customHeight="1">
      <c r="A123" s="117"/>
      <c r="B123" s="337"/>
      <c r="C123" s="337"/>
      <c r="D123" s="337"/>
      <c r="E123" s="337"/>
      <c r="F123" s="337"/>
      <c r="G123" s="337"/>
    </row>
    <row r="124" spans="1:7" ht="20.25" customHeight="1">
      <c r="A124" s="117"/>
      <c r="B124" s="337"/>
      <c r="C124" s="337"/>
      <c r="D124" s="337"/>
      <c r="E124" s="337"/>
      <c r="F124" s="337"/>
      <c r="G124" s="337"/>
    </row>
    <row r="125" spans="1:7" ht="20.25" customHeight="1">
      <c r="A125" s="117"/>
      <c r="B125" s="337"/>
      <c r="C125" s="337"/>
      <c r="D125" s="337"/>
      <c r="E125" s="337"/>
      <c r="F125" s="337"/>
      <c r="G125" s="337"/>
    </row>
    <row r="126" spans="1:7" ht="20.25" customHeight="1">
      <c r="A126" s="117"/>
      <c r="B126" s="337"/>
      <c r="C126" s="337"/>
      <c r="D126" s="337"/>
      <c r="E126" s="337"/>
      <c r="F126" s="337"/>
      <c r="G126" s="337"/>
    </row>
    <row r="127" spans="1:7" ht="20.25" customHeight="1">
      <c r="A127" s="117"/>
      <c r="B127" s="337"/>
      <c r="C127" s="337"/>
      <c r="D127" s="337"/>
      <c r="E127" s="337"/>
      <c r="F127" s="337"/>
      <c r="G127" s="337"/>
    </row>
    <row r="128" spans="1:7" ht="20.25" customHeight="1">
      <c r="A128" s="117"/>
      <c r="B128" s="337"/>
      <c r="C128" s="337"/>
      <c r="D128" s="337"/>
      <c r="E128" s="337"/>
      <c r="F128" s="337"/>
      <c r="G128" s="337"/>
    </row>
    <row r="129" spans="1:7" ht="20.25" customHeight="1">
      <c r="A129" s="117"/>
      <c r="B129" s="337"/>
      <c r="C129" s="337"/>
      <c r="D129" s="337"/>
      <c r="E129" s="337"/>
      <c r="F129" s="337"/>
      <c r="G129" s="337"/>
    </row>
    <row r="130" spans="1:7" ht="20.25" customHeight="1">
      <c r="A130" s="117"/>
      <c r="B130" s="337"/>
      <c r="C130" s="337"/>
      <c r="D130" s="337"/>
      <c r="E130" s="337"/>
      <c r="F130" s="337"/>
      <c r="G130" s="337"/>
    </row>
    <row r="131" spans="1:7" ht="20.25" customHeight="1">
      <c r="A131" s="117"/>
      <c r="B131" s="337"/>
      <c r="C131" s="337"/>
      <c r="D131" s="337"/>
      <c r="E131" s="337"/>
      <c r="F131" s="337"/>
      <c r="G131" s="337"/>
    </row>
    <row r="132" spans="1:7" ht="20.25" customHeight="1">
      <c r="A132" s="117"/>
      <c r="B132" s="337"/>
      <c r="C132" s="337"/>
      <c r="D132" s="337"/>
      <c r="E132" s="337"/>
      <c r="F132" s="337"/>
      <c r="G132" s="337"/>
    </row>
    <row r="133" spans="1:7" ht="20.25" customHeight="1">
      <c r="A133" s="117"/>
      <c r="B133" s="337"/>
      <c r="C133" s="337"/>
      <c r="D133" s="337"/>
      <c r="E133" s="337"/>
      <c r="F133" s="337"/>
      <c r="G133" s="337"/>
    </row>
    <row r="134" spans="1:7" ht="20.25" customHeight="1">
      <c r="A134" s="117"/>
      <c r="B134" s="337"/>
      <c r="C134" s="337"/>
      <c r="D134" s="337"/>
      <c r="E134" s="337"/>
      <c r="F134" s="337"/>
      <c r="G134" s="337"/>
    </row>
    <row r="135" spans="1:7" ht="20.25" customHeight="1">
      <c r="A135" s="117"/>
      <c r="B135" s="337"/>
      <c r="C135" s="337"/>
      <c r="D135" s="337"/>
      <c r="E135" s="337"/>
      <c r="F135" s="337"/>
      <c r="G135" s="337"/>
    </row>
    <row r="136" spans="1:7" ht="20.25" customHeight="1">
      <c r="A136" s="117"/>
      <c r="B136" s="337"/>
      <c r="C136" s="337"/>
      <c r="D136" s="337"/>
      <c r="E136" s="337"/>
      <c r="F136" s="337"/>
      <c r="G136" s="337"/>
    </row>
    <row r="137" spans="1:7" ht="20.25" customHeight="1">
      <c r="A137" s="117"/>
      <c r="B137" s="337"/>
      <c r="C137" s="337"/>
      <c r="D137" s="337"/>
      <c r="E137" s="337"/>
      <c r="F137" s="337"/>
      <c r="G137" s="337"/>
    </row>
    <row r="138" spans="1:7" ht="20.25" customHeight="1">
      <c r="A138" s="117"/>
      <c r="B138" s="337"/>
      <c r="C138" s="337"/>
      <c r="D138" s="337"/>
      <c r="E138" s="337"/>
      <c r="F138" s="337"/>
      <c r="G138" s="337"/>
    </row>
    <row r="139" spans="1:7" ht="20.25" customHeight="1">
      <c r="A139" s="117"/>
      <c r="B139" s="337"/>
      <c r="C139" s="337"/>
      <c r="D139" s="337"/>
      <c r="E139" s="337"/>
      <c r="F139" s="337"/>
      <c r="G139" s="337"/>
    </row>
    <row r="140" spans="1:7" ht="20.25" customHeight="1">
      <c r="A140" s="117"/>
      <c r="B140" s="337"/>
      <c r="C140" s="337"/>
      <c r="D140" s="337"/>
      <c r="E140" s="337"/>
      <c r="F140" s="337"/>
      <c r="G140" s="337"/>
    </row>
    <row r="141" spans="1:7" ht="20.25" customHeight="1">
      <c r="A141" s="117"/>
      <c r="B141" s="337"/>
      <c r="C141" s="337"/>
      <c r="D141" s="337"/>
      <c r="E141" s="337"/>
      <c r="F141" s="337"/>
      <c r="G141" s="337"/>
    </row>
    <row r="142" spans="1:7" ht="20.25" customHeight="1">
      <c r="A142" s="117"/>
      <c r="B142" s="337"/>
      <c r="C142" s="337"/>
      <c r="D142" s="337"/>
      <c r="E142" s="337"/>
      <c r="F142" s="337"/>
      <c r="G142" s="337"/>
    </row>
    <row r="143" spans="1:7" ht="20.25" customHeight="1">
      <c r="A143" s="117"/>
      <c r="B143" s="337"/>
      <c r="C143" s="337"/>
      <c r="D143" s="337"/>
      <c r="E143" s="337"/>
      <c r="F143" s="337"/>
      <c r="G143" s="337"/>
    </row>
    <row r="144" spans="1:7" ht="20.25" customHeight="1">
      <c r="A144" s="117"/>
      <c r="B144" s="337"/>
      <c r="C144" s="337"/>
      <c r="D144" s="337"/>
      <c r="E144" s="337"/>
      <c r="F144" s="337"/>
      <c r="G144" s="337"/>
    </row>
    <row r="145" spans="1:7" ht="20.25" customHeight="1">
      <c r="A145" s="117"/>
      <c r="B145" s="337"/>
      <c r="C145" s="337"/>
      <c r="D145" s="337"/>
      <c r="E145" s="337"/>
      <c r="F145" s="337"/>
      <c r="G145" s="337"/>
    </row>
    <row r="146" spans="1:7" ht="20.25" customHeight="1">
      <c r="A146" s="117"/>
      <c r="B146" s="337"/>
      <c r="C146" s="337"/>
      <c r="D146" s="337"/>
      <c r="E146" s="337"/>
      <c r="F146" s="337"/>
      <c r="G146" s="337"/>
    </row>
    <row r="147" spans="1:7" ht="20.25" customHeight="1">
      <c r="A147" s="117"/>
      <c r="B147" s="337"/>
      <c r="C147" s="337"/>
      <c r="D147" s="337"/>
      <c r="E147" s="337"/>
      <c r="F147" s="337"/>
      <c r="G147" s="337"/>
    </row>
    <row r="148" spans="1:7" ht="20.25" customHeight="1">
      <c r="A148" s="117"/>
      <c r="B148" s="337"/>
      <c r="C148" s="337"/>
      <c r="D148" s="337"/>
      <c r="E148" s="337"/>
      <c r="F148" s="337"/>
      <c r="G148" s="337"/>
    </row>
    <row r="149" spans="1:7" ht="20.25" customHeight="1">
      <c r="A149" s="117"/>
      <c r="B149" s="337"/>
      <c r="C149" s="337"/>
      <c r="D149" s="337"/>
      <c r="E149" s="337"/>
      <c r="F149" s="337"/>
      <c r="G149" s="337"/>
    </row>
    <row r="150" spans="1:7" ht="20.25" customHeight="1">
      <c r="A150" s="117"/>
      <c r="B150" s="337"/>
      <c r="C150" s="337"/>
      <c r="D150" s="337"/>
      <c r="E150" s="337"/>
      <c r="F150" s="337"/>
      <c r="G150" s="337"/>
    </row>
    <row r="151" spans="1:7" ht="20.25" customHeight="1">
      <c r="A151" s="117"/>
      <c r="B151" s="337"/>
      <c r="C151" s="337"/>
      <c r="D151" s="337"/>
      <c r="E151" s="337"/>
      <c r="F151" s="337"/>
      <c r="G151" s="337"/>
    </row>
    <row r="152" spans="1:7" ht="20.25" customHeight="1">
      <c r="A152" s="117"/>
      <c r="B152" s="337"/>
      <c r="C152" s="337"/>
      <c r="D152" s="337"/>
      <c r="E152" s="337"/>
      <c r="F152" s="337"/>
      <c r="G152" s="337"/>
    </row>
    <row r="153" spans="1:7" ht="20.25" customHeight="1">
      <c r="A153" s="117"/>
      <c r="B153" s="337"/>
      <c r="C153" s="337"/>
      <c r="D153" s="337"/>
      <c r="E153" s="337"/>
      <c r="F153" s="337"/>
      <c r="G153" s="337"/>
    </row>
    <row r="154" spans="1:7" ht="20.25" customHeight="1">
      <c r="A154" s="117"/>
      <c r="B154" s="337"/>
      <c r="C154" s="337"/>
      <c r="D154" s="337"/>
      <c r="E154" s="337"/>
      <c r="F154" s="337"/>
      <c r="G154" s="337"/>
    </row>
    <row r="155" spans="1:7" ht="20.25" customHeight="1">
      <c r="A155" s="117"/>
      <c r="B155" s="337"/>
      <c r="C155" s="337"/>
      <c r="D155" s="337"/>
      <c r="E155" s="337"/>
      <c r="F155" s="337"/>
      <c r="G155" s="337"/>
    </row>
    <row r="156" spans="1:7" ht="20.25" customHeight="1">
      <c r="A156" s="117"/>
      <c r="B156" s="337"/>
      <c r="C156" s="337"/>
      <c r="D156" s="337"/>
      <c r="E156" s="337"/>
      <c r="F156" s="337"/>
      <c r="G156" s="337"/>
    </row>
    <row r="157" spans="1:7" ht="20.25" customHeight="1">
      <c r="A157" s="117"/>
      <c r="B157" s="337"/>
      <c r="C157" s="337"/>
      <c r="D157" s="337"/>
      <c r="E157" s="337"/>
      <c r="F157" s="337"/>
      <c r="G157" s="337"/>
    </row>
    <row r="158" spans="1:7" ht="20.25" customHeight="1">
      <c r="A158" s="117"/>
      <c r="B158" s="337"/>
      <c r="C158" s="337"/>
      <c r="D158" s="337"/>
      <c r="E158" s="337"/>
      <c r="F158" s="337"/>
      <c r="G158" s="337"/>
    </row>
    <row r="159" spans="1:7" ht="20.25" customHeight="1">
      <c r="A159" s="117"/>
      <c r="B159" s="337"/>
      <c r="C159" s="337"/>
      <c r="D159" s="337"/>
      <c r="E159" s="337"/>
      <c r="F159" s="337"/>
      <c r="G159" s="337"/>
    </row>
    <row r="160" spans="1:7" ht="20.25" customHeight="1">
      <c r="A160" s="117"/>
      <c r="B160" s="337"/>
      <c r="C160" s="337"/>
      <c r="D160" s="337"/>
      <c r="E160" s="337"/>
      <c r="F160" s="337"/>
      <c r="G160" s="337"/>
    </row>
    <row r="161" spans="1:7" ht="20.25" customHeight="1">
      <c r="A161" s="117"/>
      <c r="B161" s="337"/>
      <c r="C161" s="337"/>
      <c r="D161" s="337"/>
      <c r="E161" s="337"/>
      <c r="F161" s="337"/>
      <c r="G161" s="337"/>
    </row>
    <row r="162" spans="1:7" ht="20.25" customHeight="1">
      <c r="A162" s="117"/>
      <c r="B162" s="337"/>
      <c r="C162" s="337"/>
      <c r="D162" s="337"/>
      <c r="E162" s="337"/>
      <c r="F162" s="337"/>
      <c r="G162" s="337"/>
    </row>
    <row r="163" spans="1:7" ht="20.25" customHeight="1">
      <c r="A163" s="117"/>
      <c r="B163" s="337"/>
      <c r="C163" s="337"/>
      <c r="D163" s="337"/>
      <c r="E163" s="337"/>
      <c r="F163" s="337"/>
      <c r="G163" s="337"/>
    </row>
    <row r="164" spans="1:7" ht="20.25" customHeight="1">
      <c r="A164" s="117"/>
      <c r="B164" s="337"/>
      <c r="C164" s="337"/>
      <c r="D164" s="337"/>
      <c r="E164" s="337"/>
      <c r="F164" s="337"/>
      <c r="G164" s="337"/>
    </row>
    <row r="165" spans="1:7" ht="20.25" customHeight="1">
      <c r="A165" s="117"/>
      <c r="B165" s="337"/>
      <c r="C165" s="337"/>
      <c r="D165" s="337"/>
      <c r="E165" s="337"/>
      <c r="F165" s="337"/>
      <c r="G165" s="337"/>
    </row>
    <row r="166" spans="1:7" ht="20.25" customHeight="1">
      <c r="A166" s="117"/>
      <c r="B166" s="337"/>
      <c r="C166" s="337"/>
      <c r="D166" s="337"/>
      <c r="E166" s="337"/>
      <c r="F166" s="337"/>
      <c r="G166" s="337"/>
    </row>
    <row r="167" spans="1:7" ht="20.25" customHeight="1">
      <c r="A167" s="117"/>
      <c r="B167" s="337"/>
      <c r="C167" s="337"/>
      <c r="D167" s="337"/>
      <c r="E167" s="337"/>
      <c r="F167" s="337"/>
      <c r="G167" s="337"/>
    </row>
    <row r="168" spans="1:7" ht="20.25" customHeight="1">
      <c r="A168" s="117"/>
      <c r="B168" s="337"/>
      <c r="C168" s="337"/>
      <c r="D168" s="337"/>
      <c r="E168" s="337"/>
      <c r="F168" s="337"/>
      <c r="G168" s="337"/>
    </row>
    <row r="169" spans="1:7" ht="20.25" customHeight="1">
      <c r="A169" s="117"/>
      <c r="B169" s="337"/>
      <c r="C169" s="337"/>
      <c r="D169" s="337"/>
      <c r="E169" s="337"/>
      <c r="F169" s="337"/>
      <c r="G169" s="337"/>
    </row>
    <row r="170" spans="1:7" ht="20.25" customHeight="1">
      <c r="A170" s="117"/>
      <c r="B170" s="337"/>
      <c r="C170" s="337"/>
      <c r="D170" s="337"/>
      <c r="E170" s="337"/>
      <c r="F170" s="337"/>
      <c r="G170" s="337"/>
    </row>
    <row r="171" spans="1:7" ht="20.25" customHeight="1">
      <c r="A171" s="117"/>
      <c r="B171" s="337"/>
      <c r="C171" s="337"/>
      <c r="D171" s="337"/>
      <c r="E171" s="337"/>
      <c r="F171" s="337"/>
      <c r="G171" s="337"/>
    </row>
    <row r="172" spans="1:7" ht="20.25" customHeight="1">
      <c r="A172" s="117"/>
      <c r="B172" s="337"/>
      <c r="C172" s="337"/>
      <c r="D172" s="337"/>
      <c r="E172" s="337"/>
      <c r="F172" s="337"/>
      <c r="G172" s="337"/>
    </row>
    <row r="173" spans="1:7" ht="20.25" customHeight="1">
      <c r="A173" s="117"/>
      <c r="B173" s="337"/>
      <c r="C173" s="337"/>
      <c r="D173" s="337"/>
      <c r="E173" s="337"/>
      <c r="F173" s="337"/>
      <c r="G173" s="337"/>
    </row>
    <row r="174" spans="1:7" ht="20.25" customHeight="1">
      <c r="A174" s="117"/>
      <c r="B174" s="337"/>
      <c r="C174" s="337"/>
      <c r="D174" s="337"/>
      <c r="E174" s="337"/>
      <c r="F174" s="337"/>
      <c r="G174" s="337"/>
    </row>
    <row r="175" spans="1:7" ht="20.25" customHeight="1">
      <c r="A175" s="117"/>
      <c r="B175" s="337"/>
      <c r="C175" s="337"/>
      <c r="D175" s="337"/>
      <c r="E175" s="337"/>
      <c r="F175" s="337"/>
      <c r="G175" s="337"/>
    </row>
    <row r="176" spans="1:7" ht="20.25" customHeight="1">
      <c r="A176" s="117"/>
      <c r="B176" s="337"/>
      <c r="C176" s="337"/>
      <c r="D176" s="337"/>
      <c r="E176" s="337"/>
      <c r="F176" s="337"/>
      <c r="G176" s="337"/>
    </row>
    <row r="177" spans="1:7" ht="20.25" customHeight="1">
      <c r="A177" s="117"/>
      <c r="B177" s="337"/>
      <c r="C177" s="337"/>
      <c r="D177" s="337"/>
      <c r="E177" s="337"/>
      <c r="F177" s="337"/>
      <c r="G177" s="337"/>
    </row>
    <row r="178" spans="1:7" ht="20.25" customHeight="1">
      <c r="A178" s="117"/>
      <c r="B178" s="337"/>
      <c r="C178" s="337"/>
      <c r="D178" s="337"/>
      <c r="E178" s="337"/>
      <c r="F178" s="337"/>
      <c r="G178" s="337"/>
    </row>
    <row r="179" spans="1:7" ht="20.25" customHeight="1">
      <c r="A179" s="117"/>
      <c r="B179" s="337"/>
      <c r="C179" s="337"/>
      <c r="D179" s="337"/>
      <c r="E179" s="337"/>
      <c r="F179" s="337"/>
      <c r="G179" s="337"/>
    </row>
    <row r="180" spans="1:7" ht="20.25" customHeight="1">
      <c r="A180" s="117"/>
      <c r="B180" s="337"/>
      <c r="C180" s="337"/>
      <c r="D180" s="337"/>
      <c r="E180" s="337"/>
      <c r="F180" s="337"/>
      <c r="G180" s="337"/>
    </row>
    <row r="181" spans="1:7" ht="20.25" customHeight="1">
      <c r="A181" s="117"/>
      <c r="B181" s="337"/>
      <c r="C181" s="337"/>
      <c r="D181" s="337"/>
      <c r="E181" s="337"/>
      <c r="F181" s="337"/>
      <c r="G181" s="337"/>
    </row>
    <row r="182" spans="1:7" ht="20.25" customHeight="1">
      <c r="A182" s="117"/>
      <c r="B182" s="337"/>
      <c r="C182" s="337"/>
      <c r="D182" s="337"/>
      <c r="E182" s="337"/>
      <c r="F182" s="337"/>
      <c r="G182" s="337"/>
    </row>
    <row r="183" spans="1:7" ht="20.25" customHeight="1">
      <c r="A183" s="117"/>
      <c r="B183" s="337"/>
      <c r="C183" s="337"/>
      <c r="D183" s="337"/>
      <c r="E183" s="337"/>
      <c r="F183" s="337"/>
      <c r="G183" s="337"/>
    </row>
    <row r="184" spans="1:7" ht="20.25" customHeight="1">
      <c r="A184" s="117"/>
      <c r="B184" s="337"/>
      <c r="C184" s="337"/>
      <c r="D184" s="337"/>
      <c r="E184" s="337"/>
      <c r="F184" s="337"/>
      <c r="G184" s="337"/>
    </row>
    <row r="185" spans="1:7" ht="20.25" customHeight="1">
      <c r="A185" s="117"/>
      <c r="B185" s="337"/>
      <c r="C185" s="337"/>
      <c r="D185" s="337"/>
      <c r="E185" s="337"/>
      <c r="F185" s="337"/>
      <c r="G185" s="337"/>
    </row>
    <row r="186" spans="1:7" ht="20.25" customHeight="1">
      <c r="A186" s="117"/>
      <c r="B186" s="337"/>
      <c r="C186" s="337"/>
      <c r="D186" s="337"/>
      <c r="E186" s="337"/>
      <c r="F186" s="337"/>
      <c r="G186" s="337"/>
    </row>
    <row r="187" spans="1:7" ht="20.25" customHeight="1">
      <c r="A187" s="117"/>
      <c r="B187" s="337"/>
      <c r="C187" s="337"/>
      <c r="D187" s="337"/>
      <c r="E187" s="337"/>
      <c r="F187" s="337"/>
      <c r="G187" s="337"/>
    </row>
    <row r="188" spans="1:7" ht="20.25" customHeight="1">
      <c r="A188" s="117"/>
      <c r="B188" s="337"/>
      <c r="C188" s="337"/>
      <c r="D188" s="337"/>
      <c r="E188" s="337"/>
      <c r="F188" s="337"/>
      <c r="G188" s="337"/>
    </row>
    <row r="189" spans="1:7" ht="20.25" customHeight="1">
      <c r="A189" s="117"/>
      <c r="B189" s="337"/>
      <c r="C189" s="337"/>
      <c r="D189" s="337"/>
      <c r="E189" s="337"/>
      <c r="F189" s="337"/>
      <c r="G189" s="337"/>
    </row>
    <row r="190" spans="1:7" ht="20.25" customHeight="1">
      <c r="A190" s="117"/>
      <c r="B190" s="337"/>
      <c r="C190" s="337"/>
      <c r="D190" s="337"/>
      <c r="E190" s="337"/>
      <c r="F190" s="337"/>
      <c r="G190" s="337"/>
    </row>
    <row r="191" spans="1:7" ht="20.25" customHeight="1">
      <c r="A191" s="117"/>
      <c r="B191" s="337"/>
      <c r="C191" s="337"/>
      <c r="D191" s="337"/>
      <c r="E191" s="337"/>
      <c r="F191" s="337"/>
      <c r="G191" s="337"/>
    </row>
    <row r="192" spans="1:7" ht="20.25" customHeight="1">
      <c r="A192" s="117"/>
      <c r="B192" s="337"/>
      <c r="C192" s="337"/>
      <c r="D192" s="337"/>
      <c r="E192" s="337"/>
      <c r="F192" s="337"/>
      <c r="G192" s="337"/>
    </row>
    <row r="193" spans="1:7" ht="20.25" customHeight="1">
      <c r="A193" s="117"/>
      <c r="B193" s="337"/>
      <c r="C193" s="337"/>
      <c r="D193" s="337"/>
      <c r="E193" s="337"/>
      <c r="F193" s="337"/>
      <c r="G193" s="337"/>
    </row>
    <row r="194" spans="1:7" ht="20.25" customHeight="1">
      <c r="A194" s="117"/>
      <c r="B194" s="337"/>
      <c r="C194" s="337"/>
      <c r="D194" s="337"/>
      <c r="E194" s="337"/>
      <c r="F194" s="337"/>
      <c r="G194" s="337"/>
    </row>
    <row r="195" spans="1:7" ht="20.25" customHeight="1">
      <c r="A195" s="117"/>
      <c r="B195" s="337"/>
      <c r="C195" s="337"/>
      <c r="D195" s="337"/>
      <c r="E195" s="337"/>
      <c r="F195" s="337"/>
      <c r="G195" s="337"/>
    </row>
    <row r="196" spans="1:7" ht="20.25" customHeight="1">
      <c r="A196" s="117"/>
      <c r="B196" s="337"/>
      <c r="C196" s="337"/>
      <c r="D196" s="337"/>
      <c r="E196" s="337"/>
      <c r="F196" s="337"/>
      <c r="G196" s="337"/>
    </row>
    <row r="197" spans="1:7" ht="20.25" customHeight="1">
      <c r="A197" s="117"/>
      <c r="B197" s="337"/>
      <c r="C197" s="337"/>
      <c r="D197" s="337"/>
      <c r="E197" s="337"/>
      <c r="F197" s="337"/>
      <c r="G197" s="337"/>
    </row>
    <row r="198" spans="1:7" ht="20.25" customHeight="1">
      <c r="A198" s="117"/>
      <c r="B198" s="337"/>
      <c r="C198" s="337"/>
      <c r="D198" s="337"/>
      <c r="E198" s="337"/>
      <c r="F198" s="337"/>
      <c r="G198" s="337"/>
    </row>
    <row r="199" spans="1:7" ht="20.25" customHeight="1">
      <c r="A199" s="117"/>
      <c r="B199" s="337"/>
      <c r="C199" s="337"/>
      <c r="D199" s="337"/>
      <c r="E199" s="337"/>
      <c r="F199" s="337"/>
      <c r="G199" s="337"/>
    </row>
    <row r="200" spans="1:7" ht="20.25" customHeight="1">
      <c r="A200" s="117"/>
      <c r="B200" s="337"/>
      <c r="C200" s="337"/>
      <c r="D200" s="337"/>
      <c r="E200" s="337"/>
      <c r="F200" s="337"/>
      <c r="G200" s="337"/>
    </row>
    <row r="201" spans="1:7" ht="20.25" customHeight="1">
      <c r="A201" s="117"/>
      <c r="B201" s="337"/>
      <c r="C201" s="337"/>
      <c r="D201" s="337"/>
      <c r="E201" s="337"/>
      <c r="F201" s="337"/>
      <c r="G201" s="337"/>
    </row>
    <row r="202" spans="1:7" ht="20.25" customHeight="1">
      <c r="A202" s="117"/>
      <c r="B202" s="337"/>
      <c r="C202" s="337"/>
      <c r="D202" s="337"/>
      <c r="E202" s="337"/>
      <c r="F202" s="337"/>
      <c r="G202" s="337"/>
    </row>
    <row r="203" spans="1:7" ht="20.25" customHeight="1">
      <c r="A203" s="117"/>
      <c r="B203" s="337"/>
      <c r="C203" s="337"/>
      <c r="D203" s="337"/>
      <c r="E203" s="337"/>
      <c r="F203" s="337"/>
      <c r="G203" s="337"/>
    </row>
    <row r="204" spans="1:7" ht="20.25" customHeight="1">
      <c r="A204" s="117"/>
      <c r="B204" s="337"/>
      <c r="C204" s="337"/>
      <c r="D204" s="337"/>
      <c r="E204" s="337"/>
      <c r="F204" s="337"/>
      <c r="G204" s="337"/>
    </row>
    <row r="205" spans="1:7" ht="20.25" customHeight="1">
      <c r="A205" s="117"/>
      <c r="B205" s="337"/>
      <c r="C205" s="337"/>
      <c r="D205" s="337"/>
      <c r="E205" s="337"/>
      <c r="F205" s="337"/>
      <c r="G205" s="337"/>
    </row>
    <row r="206" spans="1:7" ht="20.25" customHeight="1">
      <c r="A206" s="117"/>
      <c r="B206" s="337"/>
      <c r="C206" s="337"/>
      <c r="D206" s="337"/>
      <c r="E206" s="337"/>
      <c r="F206" s="337"/>
      <c r="G206" s="337"/>
    </row>
    <row r="207" spans="1:7" ht="20.25" customHeight="1">
      <c r="A207" s="117"/>
      <c r="B207" s="337"/>
      <c r="C207" s="337"/>
      <c r="D207" s="337"/>
      <c r="E207" s="337"/>
      <c r="F207" s="337"/>
      <c r="G207" s="337"/>
    </row>
    <row r="208" spans="1:7" ht="20.25" customHeight="1">
      <c r="A208" s="117"/>
      <c r="B208" s="337"/>
      <c r="C208" s="337"/>
      <c r="D208" s="337"/>
      <c r="E208" s="337"/>
      <c r="F208" s="337"/>
      <c r="G208" s="337"/>
    </row>
    <row r="209" spans="1:7" ht="20.25" customHeight="1">
      <c r="A209" s="117"/>
      <c r="B209" s="337"/>
      <c r="C209" s="337"/>
      <c r="D209" s="337"/>
      <c r="E209" s="337"/>
      <c r="F209" s="337"/>
      <c r="G209" s="337"/>
    </row>
    <row r="210" spans="1:7" ht="20.25" customHeight="1">
      <c r="A210" s="117"/>
      <c r="B210" s="337"/>
      <c r="C210" s="337"/>
      <c r="D210" s="337"/>
      <c r="E210" s="337"/>
      <c r="F210" s="337"/>
      <c r="G210" s="337"/>
    </row>
    <row r="211" spans="1:7" ht="20.25" customHeight="1">
      <c r="A211" s="117"/>
      <c r="B211" s="337"/>
      <c r="C211" s="337"/>
      <c r="D211" s="337"/>
      <c r="E211" s="337"/>
      <c r="F211" s="337"/>
      <c r="G211" s="337"/>
    </row>
    <row r="212" spans="1:7" ht="20.25" customHeight="1">
      <c r="A212" s="117"/>
      <c r="B212" s="337"/>
      <c r="C212" s="337"/>
      <c r="D212" s="337"/>
      <c r="E212" s="337"/>
      <c r="F212" s="337"/>
      <c r="G212" s="337"/>
    </row>
    <row r="213" spans="1:7" ht="20.25" customHeight="1">
      <c r="A213" s="117"/>
      <c r="B213" s="337"/>
      <c r="C213" s="337"/>
      <c r="D213" s="337"/>
      <c r="E213" s="337"/>
      <c r="F213" s="337"/>
      <c r="G213" s="337"/>
    </row>
    <row r="214" spans="1:7" ht="20.25" customHeight="1">
      <c r="A214" s="117"/>
      <c r="B214" s="337"/>
      <c r="C214" s="337"/>
      <c r="D214" s="337"/>
      <c r="E214" s="337"/>
      <c r="F214" s="337"/>
      <c r="G214" s="337"/>
    </row>
    <row r="215" spans="1:7" ht="20.25" customHeight="1">
      <c r="A215" s="117"/>
      <c r="B215" s="337"/>
      <c r="C215" s="337"/>
      <c r="D215" s="337"/>
      <c r="E215" s="337"/>
      <c r="F215" s="337"/>
      <c r="G215" s="337"/>
    </row>
    <row r="216" spans="1:7" ht="20.25" customHeight="1">
      <c r="A216" s="117"/>
      <c r="B216" s="337"/>
      <c r="C216" s="337"/>
      <c r="D216" s="337"/>
      <c r="E216" s="337"/>
      <c r="F216" s="337"/>
      <c r="G216" s="337"/>
    </row>
    <row r="217" spans="1:7" ht="20.25" customHeight="1">
      <c r="A217" s="117"/>
      <c r="B217" s="337"/>
      <c r="C217" s="337"/>
      <c r="D217" s="337"/>
      <c r="E217" s="337"/>
      <c r="F217" s="337"/>
      <c r="G217" s="337"/>
    </row>
    <row r="218" spans="1:7" ht="20.25" customHeight="1">
      <c r="A218" s="117"/>
      <c r="B218" s="337"/>
      <c r="C218" s="337"/>
      <c r="D218" s="337"/>
      <c r="E218" s="337"/>
      <c r="F218" s="337"/>
      <c r="G218" s="337"/>
    </row>
    <row r="219" spans="1:7" ht="20.25" customHeight="1">
      <c r="A219" s="117"/>
      <c r="B219" s="337"/>
      <c r="C219" s="337"/>
      <c r="D219" s="337"/>
      <c r="E219" s="337"/>
      <c r="F219" s="337"/>
      <c r="G219" s="337"/>
    </row>
    <row r="220" spans="1:7" ht="20.25" customHeight="1">
      <c r="A220" s="117"/>
      <c r="B220" s="337"/>
      <c r="C220" s="337"/>
      <c r="D220" s="337"/>
      <c r="E220" s="337"/>
      <c r="F220" s="337"/>
      <c r="G220" s="337"/>
    </row>
    <row r="221" spans="1:7" ht="20.25" customHeight="1">
      <c r="A221" s="117"/>
      <c r="B221" s="337"/>
      <c r="C221" s="337"/>
      <c r="D221" s="337"/>
      <c r="E221" s="337"/>
      <c r="F221" s="337"/>
      <c r="G221" s="337"/>
    </row>
    <row r="222" spans="1:7" ht="20.25" customHeight="1">
      <c r="A222" s="117"/>
      <c r="B222" s="337"/>
      <c r="C222" s="337"/>
      <c r="D222" s="337"/>
      <c r="E222" s="337"/>
      <c r="F222" s="337"/>
      <c r="G222" s="337"/>
    </row>
    <row r="223" spans="1:7" ht="20.25" customHeight="1">
      <c r="A223" s="117"/>
      <c r="B223" s="337"/>
      <c r="C223" s="337"/>
      <c r="D223" s="337"/>
      <c r="E223" s="337"/>
      <c r="F223" s="337"/>
      <c r="G223" s="337"/>
    </row>
    <row r="224" spans="1:7" ht="20.25" customHeight="1">
      <c r="A224" s="117"/>
      <c r="B224" s="337"/>
      <c r="C224" s="337"/>
      <c r="D224" s="337"/>
      <c r="E224" s="337"/>
      <c r="F224" s="337"/>
      <c r="G224" s="337"/>
    </row>
    <row r="225" spans="1:7" ht="20.25" customHeight="1">
      <c r="A225" s="117"/>
      <c r="B225" s="337"/>
      <c r="C225" s="337"/>
      <c r="D225" s="337"/>
      <c r="E225" s="337"/>
      <c r="F225" s="337"/>
      <c r="G225" s="337"/>
    </row>
    <row r="226" spans="1:7" ht="20.25" customHeight="1">
      <c r="A226" s="117"/>
      <c r="B226" s="337"/>
      <c r="C226" s="337"/>
      <c r="D226" s="337"/>
      <c r="E226" s="337"/>
      <c r="F226" s="337"/>
      <c r="G226" s="337"/>
    </row>
    <row r="227" spans="1:7" ht="20.25" customHeight="1">
      <c r="A227" s="117"/>
      <c r="B227" s="337"/>
      <c r="C227" s="337"/>
      <c r="D227" s="337"/>
      <c r="E227" s="337"/>
      <c r="F227" s="337"/>
      <c r="G227" s="337"/>
    </row>
    <row r="228" spans="1:7" ht="20.25" customHeight="1">
      <c r="A228" s="117"/>
      <c r="B228" s="337"/>
      <c r="C228" s="337"/>
      <c r="D228" s="337"/>
      <c r="E228" s="337"/>
      <c r="F228" s="337"/>
      <c r="G228" s="337"/>
    </row>
    <row r="229" spans="1:7" ht="20.25" customHeight="1">
      <c r="A229" s="117"/>
      <c r="B229" s="337"/>
      <c r="C229" s="337"/>
      <c r="D229" s="337"/>
      <c r="E229" s="337"/>
      <c r="F229" s="337"/>
      <c r="G229" s="337"/>
    </row>
    <row r="230" spans="1:7" ht="20.25" customHeight="1">
      <c r="A230" s="117"/>
      <c r="B230" s="337"/>
      <c r="C230" s="337"/>
      <c r="D230" s="337"/>
      <c r="E230" s="337"/>
      <c r="F230" s="337"/>
      <c r="G230" s="337"/>
    </row>
    <row r="231" spans="1:7" ht="20.25" customHeight="1">
      <c r="A231" s="117"/>
      <c r="B231" s="337"/>
      <c r="C231" s="337"/>
      <c r="D231" s="337"/>
      <c r="E231" s="337"/>
      <c r="F231" s="337"/>
      <c r="G231" s="337"/>
    </row>
    <row r="232" spans="1:7" ht="20.25" customHeight="1">
      <c r="A232" s="117"/>
      <c r="B232" s="337"/>
      <c r="C232" s="337"/>
      <c r="D232" s="337"/>
      <c r="E232" s="337"/>
      <c r="F232" s="337"/>
      <c r="G232" s="337"/>
    </row>
    <row r="233" spans="1:7" ht="20.25" customHeight="1">
      <c r="A233" s="117"/>
      <c r="B233" s="337"/>
      <c r="C233" s="337"/>
      <c r="D233" s="337"/>
      <c r="E233" s="337"/>
      <c r="F233" s="337"/>
      <c r="G233" s="337"/>
    </row>
    <row r="234" spans="1:7" ht="20.25" customHeight="1">
      <c r="A234" s="117"/>
      <c r="B234" s="337"/>
      <c r="C234" s="337"/>
      <c r="D234" s="337"/>
      <c r="E234" s="337"/>
      <c r="F234" s="337"/>
      <c r="G234" s="337"/>
    </row>
    <row r="235" spans="1:7" ht="20.25" customHeight="1">
      <c r="A235" s="117"/>
      <c r="B235" s="337"/>
      <c r="C235" s="337"/>
      <c r="D235" s="337"/>
      <c r="E235" s="337"/>
      <c r="F235" s="337"/>
      <c r="G235" s="337"/>
    </row>
    <row r="236" spans="1:7" ht="20.25" customHeight="1">
      <c r="A236" s="117"/>
      <c r="B236" s="337"/>
      <c r="C236" s="337"/>
      <c r="D236" s="337"/>
      <c r="E236" s="337"/>
      <c r="F236" s="337"/>
      <c r="G236" s="337"/>
    </row>
    <row r="237" spans="1:7" ht="20.25" customHeight="1">
      <c r="A237" s="117"/>
      <c r="B237" s="337"/>
      <c r="C237" s="337"/>
      <c r="D237" s="337"/>
      <c r="E237" s="337"/>
      <c r="F237" s="337"/>
      <c r="G237" s="337"/>
    </row>
    <row r="238" spans="1:7" ht="20.25" customHeight="1">
      <c r="A238" s="117"/>
      <c r="B238" s="337"/>
      <c r="C238" s="337"/>
      <c r="D238" s="337"/>
      <c r="E238" s="337"/>
      <c r="F238" s="337"/>
      <c r="G238" s="337"/>
    </row>
    <row r="239" spans="1:7" ht="20.25" customHeight="1">
      <c r="A239" s="117"/>
      <c r="B239" s="337"/>
      <c r="C239" s="337"/>
      <c r="D239" s="337"/>
      <c r="E239" s="337"/>
      <c r="F239" s="337"/>
      <c r="G239" s="337"/>
    </row>
    <row r="240" spans="1:7" ht="20.25" customHeight="1">
      <c r="A240" s="117"/>
      <c r="B240" s="337"/>
      <c r="C240" s="337"/>
      <c r="D240" s="337"/>
      <c r="E240" s="337"/>
      <c r="F240" s="337"/>
      <c r="G240" s="337"/>
    </row>
    <row r="241" spans="1:7" ht="20.25" customHeight="1">
      <c r="A241" s="117"/>
      <c r="B241" s="337"/>
      <c r="C241" s="337"/>
      <c r="D241" s="337"/>
      <c r="E241" s="337"/>
      <c r="F241" s="337"/>
      <c r="G241" s="337"/>
    </row>
    <row r="242" spans="1:7" ht="20.25" customHeight="1">
      <c r="A242" s="117"/>
      <c r="B242" s="337"/>
      <c r="C242" s="337"/>
      <c r="D242" s="337"/>
      <c r="E242" s="337"/>
      <c r="F242" s="337"/>
      <c r="G242" s="337"/>
    </row>
    <row r="243" spans="1:7" ht="20.25" customHeight="1">
      <c r="A243" s="117"/>
      <c r="B243" s="337"/>
      <c r="C243" s="337"/>
      <c r="D243" s="337"/>
      <c r="E243" s="337"/>
      <c r="F243" s="337"/>
      <c r="G243" s="337"/>
    </row>
    <row r="244" spans="1:7" ht="20.25" customHeight="1">
      <c r="A244" s="117"/>
      <c r="B244" s="337"/>
      <c r="C244" s="337"/>
      <c r="D244" s="337"/>
      <c r="E244" s="337"/>
      <c r="F244" s="337"/>
      <c r="G244" s="337"/>
    </row>
    <row r="245" spans="1:7" ht="20.25" customHeight="1">
      <c r="A245" s="117"/>
      <c r="B245" s="337"/>
      <c r="C245" s="337"/>
      <c r="D245" s="337"/>
      <c r="E245" s="337"/>
      <c r="F245" s="337"/>
      <c r="G245" s="337"/>
    </row>
    <row r="246" spans="1:7" ht="20.25" customHeight="1">
      <c r="A246" s="117"/>
      <c r="B246" s="337"/>
      <c r="C246" s="337"/>
      <c r="D246" s="337"/>
      <c r="E246" s="337"/>
      <c r="F246" s="337"/>
      <c r="G246" s="337"/>
    </row>
    <row r="247" spans="1:7" ht="20.25" customHeight="1">
      <c r="A247" s="117"/>
      <c r="B247" s="337"/>
      <c r="C247" s="337"/>
      <c r="D247" s="337"/>
      <c r="E247" s="337"/>
      <c r="F247" s="337"/>
      <c r="G247" s="337"/>
    </row>
    <row r="248" spans="1:7" ht="20.25" customHeight="1">
      <c r="A248" s="117"/>
      <c r="B248" s="337"/>
      <c r="C248" s="337"/>
      <c r="D248" s="337"/>
      <c r="E248" s="337"/>
      <c r="F248" s="337"/>
      <c r="G248" s="337"/>
    </row>
    <row r="249" spans="1:7" ht="20.25" customHeight="1">
      <c r="A249" s="117"/>
      <c r="B249" s="337"/>
      <c r="C249" s="337"/>
      <c r="D249" s="337"/>
      <c r="E249" s="337"/>
      <c r="F249" s="337"/>
      <c r="G249" s="337"/>
    </row>
    <row r="250" spans="1:7" ht="20.25" customHeight="1">
      <c r="A250" s="117"/>
      <c r="B250" s="337"/>
      <c r="C250" s="337"/>
      <c r="D250" s="337"/>
      <c r="E250" s="337"/>
      <c r="F250" s="337"/>
      <c r="G250" s="337"/>
    </row>
    <row r="251" spans="1:7" ht="20.25" customHeight="1">
      <c r="A251" s="117"/>
      <c r="B251" s="337"/>
      <c r="C251" s="337"/>
      <c r="D251" s="337"/>
      <c r="E251" s="337"/>
      <c r="F251" s="337"/>
      <c r="G251" s="337"/>
    </row>
    <row r="252" spans="1:7" ht="20.25" customHeight="1">
      <c r="A252" s="117"/>
      <c r="B252" s="337"/>
      <c r="C252" s="337"/>
      <c r="D252" s="337"/>
      <c r="E252" s="337"/>
      <c r="F252" s="337"/>
      <c r="G252" s="337"/>
    </row>
    <row r="253" spans="1:7" ht="20.25" customHeight="1">
      <c r="A253" s="117"/>
      <c r="B253" s="337"/>
      <c r="C253" s="337"/>
      <c r="D253" s="337"/>
      <c r="E253" s="337"/>
      <c r="F253" s="337"/>
      <c r="G253" s="337"/>
    </row>
    <row r="254" spans="1:7" ht="20.25" customHeight="1">
      <c r="A254" s="117"/>
      <c r="B254" s="337"/>
      <c r="C254" s="337"/>
      <c r="D254" s="337"/>
      <c r="E254" s="337"/>
      <c r="F254" s="337"/>
      <c r="G254" s="337"/>
    </row>
    <row r="255" spans="1:7" ht="20.25" customHeight="1">
      <c r="A255" s="117"/>
      <c r="B255" s="337"/>
      <c r="C255" s="337"/>
      <c r="D255" s="337"/>
      <c r="E255" s="337"/>
      <c r="F255" s="337"/>
      <c r="G255" s="337"/>
    </row>
    <row r="256" spans="1:7" ht="20.25" customHeight="1">
      <c r="A256" s="117"/>
      <c r="B256" s="337"/>
      <c r="C256" s="337"/>
      <c r="D256" s="337"/>
      <c r="E256" s="337"/>
      <c r="F256" s="337"/>
      <c r="G256" s="337"/>
    </row>
    <row r="257" spans="1:7" ht="20.25" customHeight="1">
      <c r="A257" s="117"/>
      <c r="B257" s="337"/>
      <c r="C257" s="337"/>
      <c r="D257" s="337"/>
      <c r="E257" s="337"/>
      <c r="F257" s="337"/>
      <c r="G257" s="337"/>
    </row>
    <row r="258" spans="1:7" ht="20.25" customHeight="1">
      <c r="A258" s="117"/>
      <c r="B258" s="337"/>
      <c r="C258" s="337"/>
      <c r="D258" s="337"/>
      <c r="E258" s="337"/>
      <c r="F258" s="337"/>
      <c r="G258" s="337"/>
    </row>
    <row r="259" spans="1:7" ht="20.25" customHeight="1">
      <c r="A259" s="117"/>
      <c r="B259" s="337"/>
      <c r="C259" s="337"/>
      <c r="D259" s="337"/>
      <c r="E259" s="337"/>
      <c r="F259" s="337"/>
      <c r="G259" s="337"/>
    </row>
    <row r="260" spans="1:7" ht="20.25" customHeight="1">
      <c r="A260" s="117"/>
      <c r="B260" s="337"/>
      <c r="C260" s="337"/>
      <c r="D260" s="337"/>
      <c r="E260" s="337"/>
      <c r="F260" s="337"/>
      <c r="G260" s="337"/>
    </row>
    <row r="261" spans="1:7" ht="20.25" customHeight="1">
      <c r="A261" s="117"/>
      <c r="B261" s="337"/>
      <c r="C261" s="337"/>
      <c r="D261" s="337"/>
      <c r="E261" s="337"/>
      <c r="F261" s="337"/>
      <c r="G261" s="337"/>
    </row>
    <row r="262" spans="1:7" ht="20.25" customHeight="1">
      <c r="A262" s="117"/>
      <c r="B262" s="337"/>
      <c r="C262" s="337"/>
      <c r="D262" s="337"/>
      <c r="E262" s="337"/>
      <c r="F262" s="337"/>
      <c r="G262" s="337"/>
    </row>
    <row r="263" spans="1:7" ht="20.25" customHeight="1">
      <c r="A263" s="117"/>
      <c r="B263" s="337"/>
      <c r="C263" s="337"/>
      <c r="D263" s="337"/>
      <c r="E263" s="337"/>
      <c r="F263" s="337"/>
      <c r="G263" s="337"/>
    </row>
    <row r="264" spans="1:7" ht="20.25" customHeight="1">
      <c r="A264" s="117"/>
      <c r="B264" s="337"/>
      <c r="C264" s="337"/>
      <c r="D264" s="337"/>
      <c r="E264" s="337"/>
      <c r="F264" s="337"/>
      <c r="G264" s="337"/>
    </row>
    <row r="265" spans="1:7" ht="20.25" customHeight="1">
      <c r="A265" s="117"/>
      <c r="B265" s="337"/>
      <c r="C265" s="337"/>
      <c r="D265" s="337"/>
      <c r="E265" s="337"/>
      <c r="F265" s="337"/>
      <c r="G265" s="337"/>
    </row>
    <row r="266" spans="1:7" ht="20.25" customHeight="1">
      <c r="A266" s="117"/>
      <c r="B266" s="337"/>
      <c r="C266" s="337"/>
      <c r="D266" s="337"/>
      <c r="E266" s="337"/>
      <c r="F266" s="337"/>
      <c r="G266" s="337"/>
    </row>
    <row r="267" spans="1:7" ht="20.25" customHeight="1">
      <c r="A267" s="117"/>
      <c r="B267" s="337"/>
      <c r="C267" s="337"/>
      <c r="D267" s="337"/>
      <c r="E267" s="337"/>
      <c r="F267" s="337"/>
      <c r="G267" s="337"/>
    </row>
    <row r="268" spans="1:7" ht="20.25" customHeight="1">
      <c r="A268" s="117"/>
      <c r="B268" s="337"/>
      <c r="C268" s="337"/>
      <c r="D268" s="337"/>
      <c r="E268" s="337"/>
      <c r="F268" s="337"/>
      <c r="G268" s="337"/>
    </row>
    <row r="269" spans="1:7" ht="20.25" customHeight="1">
      <c r="A269" s="117"/>
      <c r="B269" s="337"/>
      <c r="C269" s="337"/>
      <c r="D269" s="337"/>
      <c r="E269" s="337"/>
      <c r="F269" s="337"/>
      <c r="G269" s="337"/>
    </row>
    <row r="270" spans="1:7" ht="20.25" customHeight="1">
      <c r="A270" s="117"/>
      <c r="B270" s="337"/>
      <c r="C270" s="337"/>
      <c r="D270" s="337"/>
      <c r="E270" s="337"/>
      <c r="F270" s="337"/>
      <c r="G270" s="337"/>
    </row>
    <row r="271" spans="1:7" ht="20.25" customHeight="1">
      <c r="A271" s="117"/>
      <c r="B271" s="337"/>
      <c r="C271" s="337"/>
      <c r="D271" s="337"/>
      <c r="E271" s="337"/>
      <c r="F271" s="337"/>
      <c r="G271" s="337"/>
    </row>
    <row r="272" spans="1:7" ht="20.25" customHeight="1">
      <c r="A272" s="117"/>
      <c r="B272" s="337"/>
      <c r="C272" s="337"/>
      <c r="D272" s="337"/>
      <c r="E272" s="337"/>
      <c r="F272" s="337"/>
      <c r="G272" s="337"/>
    </row>
    <row r="273" spans="1:7" ht="20.25" customHeight="1">
      <c r="A273" s="117"/>
      <c r="B273" s="337"/>
      <c r="C273" s="337"/>
      <c r="D273" s="337"/>
      <c r="E273" s="337"/>
      <c r="F273" s="337"/>
      <c r="G273" s="337"/>
    </row>
    <row r="274" spans="1:7" ht="20.25" customHeight="1">
      <c r="A274" s="117"/>
      <c r="B274" s="337"/>
      <c r="C274" s="337"/>
      <c r="D274" s="337"/>
      <c r="E274" s="337"/>
      <c r="F274" s="337"/>
      <c r="G274" s="337"/>
    </row>
    <row r="275" spans="1:7" ht="20.25" customHeight="1">
      <c r="A275" s="117"/>
      <c r="B275" s="337"/>
      <c r="C275" s="337"/>
      <c r="D275" s="337"/>
      <c r="E275" s="337"/>
      <c r="F275" s="337"/>
      <c r="G275" s="337"/>
    </row>
    <row r="276" spans="1:7" ht="20.25" customHeight="1">
      <c r="A276" s="117"/>
      <c r="B276" s="337"/>
      <c r="C276" s="337"/>
      <c r="D276" s="337"/>
      <c r="E276" s="337"/>
      <c r="F276" s="337"/>
      <c r="G276" s="337"/>
    </row>
    <row r="277" spans="1:7" ht="20.25" customHeight="1">
      <c r="A277" s="117"/>
      <c r="B277" s="337"/>
      <c r="C277" s="337"/>
      <c r="D277" s="337"/>
      <c r="E277" s="337"/>
      <c r="F277" s="337"/>
      <c r="G277" s="337"/>
    </row>
    <row r="278" spans="1:7" ht="20.25" customHeight="1">
      <c r="A278" s="117"/>
      <c r="B278" s="337"/>
      <c r="C278" s="337"/>
      <c r="D278" s="337"/>
      <c r="E278" s="337"/>
      <c r="F278" s="337"/>
      <c r="G278" s="337"/>
    </row>
    <row r="279" spans="1:7" ht="20.25" customHeight="1">
      <c r="A279" s="117"/>
      <c r="B279" s="337"/>
      <c r="C279" s="337"/>
      <c r="D279" s="337"/>
      <c r="E279" s="337"/>
      <c r="F279" s="337"/>
      <c r="G279" s="337"/>
    </row>
    <row r="280" spans="1:7" ht="20.25" customHeight="1">
      <c r="A280" s="117"/>
      <c r="B280" s="337"/>
      <c r="C280" s="337"/>
      <c r="D280" s="337"/>
      <c r="E280" s="337"/>
      <c r="F280" s="337"/>
      <c r="G280" s="337"/>
    </row>
    <row r="281" spans="1:7" ht="20.25" customHeight="1">
      <c r="A281" s="117"/>
      <c r="B281" s="337"/>
      <c r="C281" s="337"/>
      <c r="D281" s="337"/>
      <c r="E281" s="337"/>
      <c r="F281" s="337"/>
      <c r="G281" s="337"/>
    </row>
    <row r="282" spans="1:7" ht="20.25" customHeight="1">
      <c r="A282" s="117"/>
      <c r="B282" s="337"/>
      <c r="C282" s="337"/>
      <c r="D282" s="337"/>
      <c r="E282" s="337"/>
      <c r="F282" s="337"/>
      <c r="G282" s="337"/>
    </row>
    <row r="283" spans="1:7" ht="20.25" customHeight="1">
      <c r="A283" s="117"/>
      <c r="B283" s="337"/>
      <c r="C283" s="337"/>
      <c r="D283" s="337"/>
      <c r="E283" s="337"/>
      <c r="F283" s="337"/>
      <c r="G283" s="337"/>
    </row>
    <row r="284" spans="1:7" ht="20.25" customHeight="1">
      <c r="A284" s="117"/>
      <c r="B284" s="337"/>
      <c r="C284" s="337"/>
      <c r="D284" s="337"/>
      <c r="E284" s="337"/>
      <c r="F284" s="337"/>
      <c r="G284" s="337"/>
    </row>
    <row r="285" spans="1:7" ht="20.25" customHeight="1">
      <c r="A285" s="117"/>
      <c r="B285" s="337"/>
      <c r="C285" s="337"/>
      <c r="D285" s="337"/>
      <c r="E285" s="337"/>
      <c r="F285" s="337"/>
      <c r="G285" s="337"/>
    </row>
    <row r="286" spans="1:7" ht="20.25" customHeight="1">
      <c r="A286" s="117"/>
      <c r="B286" s="337"/>
      <c r="C286" s="337"/>
      <c r="D286" s="337"/>
      <c r="E286" s="337"/>
      <c r="F286" s="337"/>
      <c r="G286" s="337"/>
    </row>
    <row r="287" spans="1:7" ht="20.25" customHeight="1">
      <c r="A287" s="117"/>
      <c r="B287" s="337"/>
      <c r="C287" s="337"/>
      <c r="D287" s="337"/>
      <c r="E287" s="337"/>
      <c r="F287" s="337"/>
      <c r="G287" s="337"/>
    </row>
    <row r="288" spans="1:7" ht="20.25" customHeight="1">
      <c r="A288" s="117"/>
      <c r="B288" s="337"/>
      <c r="C288" s="337"/>
      <c r="D288" s="337"/>
      <c r="E288" s="337"/>
      <c r="F288" s="337"/>
      <c r="G288" s="337"/>
    </row>
    <row r="289" spans="1:7" ht="20.25" customHeight="1">
      <c r="A289" s="117"/>
      <c r="B289" s="337"/>
      <c r="C289" s="337"/>
      <c r="D289" s="337"/>
      <c r="E289" s="337"/>
      <c r="F289" s="337"/>
      <c r="G289" s="337"/>
    </row>
    <row r="290" spans="1:7" ht="20.25" customHeight="1">
      <c r="A290" s="117"/>
      <c r="B290" s="337"/>
      <c r="C290" s="337"/>
      <c r="D290" s="337"/>
      <c r="E290" s="337"/>
      <c r="F290" s="337"/>
      <c r="G290" s="337"/>
    </row>
    <row r="291" spans="1:7" ht="20.25" customHeight="1">
      <c r="A291" s="117"/>
      <c r="B291" s="337"/>
      <c r="C291" s="337"/>
      <c r="D291" s="337"/>
      <c r="E291" s="337"/>
      <c r="F291" s="337"/>
      <c r="G291" s="337"/>
    </row>
    <row r="292" spans="1:7" ht="20.25" customHeight="1">
      <c r="A292" s="117"/>
      <c r="B292" s="337"/>
      <c r="C292" s="337"/>
      <c r="D292" s="337"/>
      <c r="E292" s="337"/>
      <c r="F292" s="337"/>
      <c r="G292" s="337"/>
    </row>
    <row r="293" spans="1:7" ht="20.25" customHeight="1">
      <c r="A293" s="117"/>
      <c r="B293" s="337"/>
      <c r="C293" s="337"/>
      <c r="D293" s="337"/>
      <c r="E293" s="337"/>
      <c r="F293" s="337"/>
      <c r="G293" s="337"/>
    </row>
    <row r="294" spans="1:7" ht="20.25" customHeight="1">
      <c r="A294" s="117"/>
      <c r="B294" s="337"/>
      <c r="C294" s="337"/>
      <c r="D294" s="337"/>
      <c r="E294" s="337"/>
      <c r="F294" s="337"/>
      <c r="G294" s="337"/>
    </row>
    <row r="295" spans="1:7" ht="20.25" customHeight="1">
      <c r="A295" s="117"/>
      <c r="B295" s="337"/>
      <c r="C295" s="337"/>
      <c r="D295" s="337"/>
      <c r="E295" s="337"/>
      <c r="F295" s="337"/>
      <c r="G295" s="337"/>
    </row>
    <row r="296" spans="1:7" ht="20.25" customHeight="1">
      <c r="A296" s="117"/>
      <c r="B296" s="337"/>
      <c r="C296" s="337"/>
      <c r="D296" s="337"/>
      <c r="E296" s="337"/>
      <c r="F296" s="337"/>
      <c r="G296" s="337"/>
    </row>
    <row r="297" spans="1:7" ht="20.25" customHeight="1">
      <c r="A297" s="117"/>
      <c r="B297" s="337"/>
      <c r="C297" s="337"/>
      <c r="D297" s="337"/>
      <c r="E297" s="337"/>
      <c r="F297" s="337"/>
      <c r="G297" s="337"/>
    </row>
    <row r="298" spans="1:7" ht="20.25" customHeight="1">
      <c r="A298" s="117"/>
      <c r="B298" s="337"/>
      <c r="C298" s="337"/>
      <c r="D298" s="337"/>
      <c r="E298" s="337"/>
      <c r="F298" s="337"/>
      <c r="G298" s="337"/>
    </row>
    <row r="299" spans="1:7" ht="20.25" customHeight="1">
      <c r="A299" s="117"/>
      <c r="B299" s="337"/>
      <c r="C299" s="337"/>
      <c r="D299" s="337"/>
      <c r="E299" s="337"/>
      <c r="F299" s="337"/>
      <c r="G299" s="337"/>
    </row>
    <row r="300" spans="1:7" ht="20.25" customHeight="1">
      <c r="A300" s="117"/>
      <c r="B300" s="337"/>
      <c r="C300" s="337"/>
      <c r="D300" s="337"/>
      <c r="E300" s="337"/>
      <c r="F300" s="337"/>
      <c r="G300" s="337"/>
    </row>
    <row r="301" spans="1:7" ht="20.25" customHeight="1">
      <c r="A301" s="117"/>
      <c r="B301" s="337"/>
      <c r="C301" s="337"/>
      <c r="D301" s="337"/>
      <c r="E301" s="337"/>
      <c r="F301" s="337"/>
      <c r="G301" s="337"/>
    </row>
    <row r="302" spans="1:7" ht="20.25" customHeight="1">
      <c r="A302" s="117"/>
      <c r="B302" s="337"/>
      <c r="C302" s="337"/>
      <c r="D302" s="337"/>
      <c r="E302" s="337"/>
      <c r="F302" s="337"/>
      <c r="G302" s="337"/>
    </row>
    <row r="303" spans="1:7" ht="20.25" customHeight="1">
      <c r="A303" s="117"/>
      <c r="B303" s="337"/>
      <c r="C303" s="337"/>
      <c r="D303" s="337"/>
      <c r="E303" s="337"/>
      <c r="F303" s="337"/>
      <c r="G303" s="337"/>
    </row>
    <row r="304" spans="1:7" ht="20.25" customHeight="1">
      <c r="A304" s="117"/>
      <c r="B304" s="337"/>
      <c r="C304" s="337"/>
      <c r="D304" s="337"/>
      <c r="E304" s="337"/>
      <c r="F304" s="337"/>
      <c r="G304" s="337"/>
    </row>
    <row r="305" spans="1:7" ht="20.25" customHeight="1">
      <c r="A305" s="117"/>
      <c r="B305" s="337"/>
      <c r="C305" s="337"/>
      <c r="D305" s="337"/>
      <c r="E305" s="337"/>
      <c r="F305" s="337"/>
      <c r="G305" s="337"/>
    </row>
    <row r="306" spans="1:7" ht="20.25" customHeight="1">
      <c r="A306" s="117"/>
      <c r="B306" s="337"/>
      <c r="C306" s="337"/>
      <c r="D306" s="337"/>
      <c r="E306" s="337"/>
      <c r="F306" s="337"/>
      <c r="G306" s="337"/>
    </row>
    <row r="307" spans="1:7" ht="20.25" customHeight="1">
      <c r="A307" s="117"/>
      <c r="B307" s="337"/>
      <c r="C307" s="337"/>
      <c r="D307" s="337"/>
      <c r="E307" s="337"/>
      <c r="F307" s="337"/>
      <c r="G307" s="337"/>
    </row>
    <row r="308" spans="1:7" ht="20.25" customHeight="1">
      <c r="A308" s="117"/>
      <c r="B308" s="337"/>
      <c r="C308" s="337"/>
      <c r="D308" s="337"/>
      <c r="E308" s="337"/>
      <c r="F308" s="337"/>
      <c r="G308" s="337"/>
    </row>
    <row r="309" spans="1:7" ht="20.25" customHeight="1">
      <c r="A309" s="117"/>
      <c r="B309" s="337"/>
      <c r="C309" s="337"/>
      <c r="D309" s="337"/>
      <c r="E309" s="337"/>
      <c r="F309" s="337"/>
      <c r="G309" s="337"/>
    </row>
    <row r="310" spans="1:7" ht="20.25" customHeight="1">
      <c r="A310" s="117"/>
      <c r="B310" s="337"/>
      <c r="C310" s="337"/>
      <c r="D310" s="337"/>
      <c r="E310" s="337"/>
      <c r="F310" s="337"/>
      <c r="G310" s="337"/>
    </row>
    <row r="311" spans="1:7" ht="20.25" customHeight="1">
      <c r="A311" s="117"/>
      <c r="B311" s="337"/>
      <c r="C311" s="337"/>
      <c r="D311" s="337"/>
      <c r="E311" s="337"/>
      <c r="F311" s="337"/>
      <c r="G311" s="337"/>
    </row>
    <row r="312" spans="1:7" ht="20.25" customHeight="1">
      <c r="A312" s="117"/>
      <c r="B312" s="337"/>
      <c r="C312" s="337"/>
      <c r="D312" s="337"/>
      <c r="E312" s="337"/>
      <c r="F312" s="337"/>
      <c r="G312" s="337"/>
    </row>
    <row r="313" spans="1:7" ht="20.25" customHeight="1">
      <c r="A313" s="117"/>
      <c r="B313" s="337"/>
      <c r="C313" s="337"/>
      <c r="D313" s="337"/>
      <c r="E313" s="337"/>
      <c r="F313" s="337"/>
      <c r="G313" s="337"/>
    </row>
    <row r="314" spans="1:7" ht="20.25" customHeight="1">
      <c r="A314" s="117"/>
      <c r="B314" s="337"/>
      <c r="C314" s="337"/>
      <c r="D314" s="337"/>
      <c r="E314" s="337"/>
      <c r="F314" s="337"/>
      <c r="G314" s="337"/>
    </row>
    <row r="315" spans="1:7" ht="20.25" customHeight="1">
      <c r="A315" s="117"/>
      <c r="B315" s="337"/>
      <c r="C315" s="337"/>
      <c r="D315" s="337"/>
      <c r="E315" s="337"/>
      <c r="F315" s="337"/>
      <c r="G315" s="337"/>
    </row>
    <row r="316" spans="1:7" ht="20.25" customHeight="1">
      <c r="A316" s="117"/>
      <c r="B316" s="337"/>
      <c r="C316" s="337"/>
      <c r="D316" s="337"/>
      <c r="E316" s="337"/>
      <c r="F316" s="337"/>
      <c r="G316" s="337"/>
    </row>
    <row r="317" spans="1:7" ht="20.25" customHeight="1">
      <c r="A317" s="117"/>
      <c r="B317" s="337"/>
      <c r="C317" s="337"/>
      <c r="D317" s="337"/>
      <c r="E317" s="337"/>
      <c r="F317" s="337"/>
      <c r="G317" s="337"/>
    </row>
    <row r="318" spans="1:7" ht="20.25" customHeight="1">
      <c r="A318" s="117"/>
      <c r="B318" s="337"/>
      <c r="C318" s="337"/>
      <c r="D318" s="337"/>
      <c r="E318" s="337"/>
      <c r="F318" s="337"/>
      <c r="G318" s="337"/>
    </row>
    <row r="319" spans="1:7" ht="20.25" customHeight="1">
      <c r="A319" s="117"/>
      <c r="B319" s="337"/>
      <c r="C319" s="337"/>
      <c r="D319" s="337"/>
      <c r="E319" s="337"/>
      <c r="F319" s="337"/>
      <c r="G319" s="337"/>
    </row>
    <row r="320" spans="1:7" ht="20.25" customHeight="1">
      <c r="A320" s="117"/>
      <c r="B320" s="337"/>
      <c r="C320" s="337"/>
      <c r="D320" s="337"/>
      <c r="E320" s="337"/>
      <c r="F320" s="337"/>
      <c r="G320" s="337"/>
    </row>
    <row r="321" spans="1:7" ht="20.25" customHeight="1">
      <c r="A321" s="117"/>
      <c r="B321" s="337"/>
      <c r="C321" s="337"/>
      <c r="D321" s="337"/>
      <c r="E321" s="337"/>
      <c r="F321" s="337"/>
      <c r="G321" s="337"/>
    </row>
    <row r="322" spans="1:7" ht="20.25" customHeight="1">
      <c r="A322" s="117"/>
      <c r="B322" s="337"/>
      <c r="C322" s="337"/>
      <c r="D322" s="337"/>
      <c r="E322" s="337"/>
      <c r="F322" s="337"/>
      <c r="G322" s="337"/>
    </row>
    <row r="323" spans="1:7" ht="20.25" customHeight="1">
      <c r="A323" s="117"/>
      <c r="B323" s="337"/>
      <c r="C323" s="337"/>
      <c r="D323" s="337"/>
      <c r="E323" s="337"/>
      <c r="F323" s="337"/>
      <c r="G323" s="337"/>
    </row>
    <row r="324" spans="1:7" ht="20.25" customHeight="1">
      <c r="A324" s="117"/>
      <c r="B324" s="337"/>
      <c r="C324" s="337"/>
      <c r="D324" s="337"/>
      <c r="E324" s="337"/>
      <c r="F324" s="337"/>
      <c r="G324" s="337"/>
    </row>
    <row r="325" spans="1:7" ht="20.25" customHeight="1">
      <c r="A325" s="117"/>
      <c r="B325" s="337"/>
      <c r="C325" s="337"/>
      <c r="D325" s="337"/>
      <c r="E325" s="337"/>
      <c r="F325" s="337"/>
      <c r="G325" s="337"/>
    </row>
    <row r="326" spans="1:7" ht="20.25" customHeight="1">
      <c r="A326" s="117"/>
      <c r="B326" s="337"/>
      <c r="C326" s="337"/>
      <c r="D326" s="337"/>
      <c r="E326" s="337"/>
      <c r="F326" s="337"/>
      <c r="G326" s="337"/>
    </row>
    <row r="327" spans="1:7" ht="20.25" customHeight="1">
      <c r="A327" s="117"/>
      <c r="B327" s="337"/>
      <c r="C327" s="337"/>
      <c r="D327" s="337"/>
      <c r="E327" s="337"/>
      <c r="F327" s="337"/>
      <c r="G327" s="337"/>
    </row>
    <row r="328" spans="1:7" ht="20.25" customHeight="1">
      <c r="A328" s="117"/>
      <c r="B328" s="337"/>
      <c r="C328" s="337"/>
      <c r="D328" s="337"/>
      <c r="E328" s="337"/>
      <c r="F328" s="337"/>
      <c r="G328" s="337"/>
    </row>
    <row r="329" spans="1:7" ht="20.25" customHeight="1">
      <c r="A329" s="117"/>
      <c r="B329" s="337"/>
      <c r="C329" s="337"/>
      <c r="D329" s="337"/>
      <c r="E329" s="337"/>
      <c r="F329" s="337"/>
      <c r="G329" s="337"/>
    </row>
    <row r="330" spans="1:7" ht="20.25" customHeight="1">
      <c r="A330" s="117"/>
      <c r="B330" s="337"/>
      <c r="C330" s="337"/>
      <c r="D330" s="337"/>
      <c r="E330" s="337"/>
      <c r="F330" s="337"/>
      <c r="G330" s="337"/>
    </row>
    <row r="331" spans="1:7" ht="20.25" customHeight="1">
      <c r="A331" s="117"/>
      <c r="B331" s="337"/>
      <c r="C331" s="337"/>
      <c r="D331" s="337"/>
      <c r="E331" s="337"/>
      <c r="F331" s="337"/>
      <c r="G331" s="337"/>
    </row>
    <row r="332" spans="1:7" ht="20.25" customHeight="1">
      <c r="A332" s="117"/>
      <c r="B332" s="337"/>
      <c r="C332" s="337"/>
      <c r="D332" s="337"/>
      <c r="E332" s="337"/>
      <c r="F332" s="337"/>
      <c r="G332" s="337"/>
    </row>
    <row r="333" spans="1:7" ht="20.25" customHeight="1">
      <c r="A333" s="117"/>
      <c r="B333" s="337"/>
      <c r="C333" s="337"/>
      <c r="D333" s="337"/>
      <c r="E333" s="337"/>
      <c r="F333" s="337"/>
      <c r="G333" s="337"/>
    </row>
    <row r="334" spans="1:7" ht="20.25" customHeight="1">
      <c r="A334" s="117"/>
      <c r="B334" s="337"/>
      <c r="C334" s="337"/>
      <c r="D334" s="337"/>
      <c r="E334" s="337"/>
      <c r="F334" s="337"/>
      <c r="G334" s="337"/>
    </row>
    <row r="335" spans="1:7" ht="20.25" customHeight="1">
      <c r="A335" s="117"/>
      <c r="B335" s="337"/>
      <c r="C335" s="337"/>
      <c r="D335" s="337"/>
      <c r="E335" s="337"/>
      <c r="F335" s="337"/>
      <c r="G335" s="337"/>
    </row>
    <row r="336" spans="1:7" ht="20.25" customHeight="1">
      <c r="A336" s="117"/>
      <c r="B336" s="337"/>
      <c r="C336" s="337"/>
      <c r="D336" s="337"/>
      <c r="E336" s="337"/>
      <c r="F336" s="337"/>
      <c r="G336" s="337"/>
    </row>
    <row r="337" spans="1:7" ht="20.25" customHeight="1">
      <c r="A337" s="117"/>
      <c r="B337" s="337"/>
      <c r="C337" s="337"/>
      <c r="D337" s="337"/>
      <c r="E337" s="337"/>
      <c r="F337" s="337"/>
      <c r="G337" s="337"/>
    </row>
    <row r="338" spans="1:7" ht="20.25" customHeight="1">
      <c r="A338" s="117"/>
      <c r="B338" s="337"/>
      <c r="C338" s="337"/>
      <c r="D338" s="337"/>
      <c r="E338" s="337"/>
      <c r="F338" s="337"/>
      <c r="G338" s="337"/>
    </row>
    <row r="339" spans="1:7" ht="20.25" customHeight="1">
      <c r="A339" s="117"/>
      <c r="B339" s="337"/>
      <c r="C339" s="337"/>
      <c r="D339" s="337"/>
      <c r="E339" s="337"/>
      <c r="F339" s="337"/>
      <c r="G339" s="337"/>
    </row>
    <row r="340" spans="1:7" ht="20.25" customHeight="1">
      <c r="A340" s="117"/>
      <c r="B340" s="337"/>
      <c r="C340" s="337"/>
      <c r="D340" s="337"/>
      <c r="E340" s="337"/>
      <c r="F340" s="337"/>
      <c r="G340" s="337"/>
    </row>
    <row r="341" spans="1:7" ht="20.25" customHeight="1">
      <c r="A341" s="117"/>
      <c r="B341" s="337"/>
      <c r="C341" s="337"/>
      <c r="D341" s="337"/>
      <c r="E341" s="337"/>
      <c r="F341" s="337"/>
      <c r="G341" s="337"/>
    </row>
    <row r="342" spans="1:7" ht="20.25" customHeight="1">
      <c r="A342" s="117"/>
      <c r="B342" s="337"/>
      <c r="C342" s="337"/>
      <c r="D342" s="337"/>
      <c r="E342" s="337"/>
      <c r="F342" s="337"/>
      <c r="G342" s="337"/>
    </row>
    <row r="343" spans="1:7" ht="20.25" customHeight="1">
      <c r="A343" s="117"/>
      <c r="B343" s="337"/>
      <c r="C343" s="337"/>
      <c r="D343" s="337"/>
      <c r="E343" s="337"/>
      <c r="F343" s="337"/>
      <c r="G343" s="337"/>
    </row>
    <row r="344" spans="1:7" ht="20.25" customHeight="1">
      <c r="A344" s="117"/>
      <c r="B344" s="337"/>
      <c r="C344" s="337"/>
      <c r="D344" s="337"/>
      <c r="E344" s="337"/>
      <c r="F344" s="337"/>
      <c r="G344" s="337"/>
    </row>
    <row r="345" spans="1:7" ht="20.25" customHeight="1">
      <c r="A345" s="117"/>
      <c r="B345" s="337"/>
      <c r="C345" s="337"/>
      <c r="D345" s="337"/>
      <c r="E345" s="337"/>
      <c r="F345" s="337"/>
      <c r="G345" s="337"/>
    </row>
    <row r="346" spans="1:7" ht="20.25" customHeight="1">
      <c r="A346" s="117"/>
      <c r="B346" s="337"/>
      <c r="C346" s="337"/>
      <c r="D346" s="337"/>
      <c r="E346" s="337"/>
      <c r="F346" s="337"/>
      <c r="G346" s="337"/>
    </row>
    <row r="347" spans="1:7" ht="20.25" customHeight="1">
      <c r="A347" s="117"/>
      <c r="B347" s="337"/>
      <c r="C347" s="337"/>
      <c r="D347" s="337"/>
      <c r="E347" s="337"/>
      <c r="F347" s="337"/>
      <c r="G347" s="337"/>
    </row>
    <row r="348" spans="1:7" ht="20.25" customHeight="1">
      <c r="A348" s="117"/>
      <c r="B348" s="337"/>
      <c r="C348" s="337"/>
      <c r="D348" s="337"/>
      <c r="E348" s="337"/>
      <c r="F348" s="337"/>
      <c r="G348" s="337"/>
    </row>
    <row r="349" spans="1:7" ht="20.25" customHeight="1">
      <c r="A349" s="117"/>
      <c r="B349" s="337"/>
      <c r="C349" s="337"/>
      <c r="D349" s="337"/>
      <c r="E349" s="337"/>
      <c r="F349" s="337"/>
      <c r="G349" s="337"/>
    </row>
    <row r="350" spans="1:7" ht="20.25" customHeight="1">
      <c r="A350" s="117"/>
      <c r="B350" s="337"/>
      <c r="C350" s="337"/>
      <c r="D350" s="337"/>
      <c r="E350" s="337"/>
      <c r="F350" s="337"/>
      <c r="G350" s="337"/>
    </row>
    <row r="351" spans="1:7" ht="20.25" customHeight="1">
      <c r="A351" s="117"/>
      <c r="B351" s="337"/>
      <c r="C351" s="337"/>
      <c r="D351" s="337"/>
      <c r="E351" s="337"/>
      <c r="F351" s="337"/>
      <c r="G351" s="337"/>
    </row>
    <row r="352" spans="1:7" ht="20.25" customHeight="1">
      <c r="A352" s="117"/>
      <c r="B352" s="337"/>
      <c r="C352" s="337"/>
      <c r="D352" s="337"/>
      <c r="E352" s="337"/>
      <c r="F352" s="337"/>
      <c r="G352" s="337"/>
    </row>
    <row r="353" spans="1:7" ht="20.25" customHeight="1">
      <c r="A353" s="117"/>
      <c r="B353" s="337"/>
      <c r="C353" s="337"/>
      <c r="D353" s="337"/>
      <c r="E353" s="337"/>
      <c r="F353" s="337"/>
      <c r="G353" s="337"/>
    </row>
    <row r="354" spans="1:7" ht="20.25" customHeight="1">
      <c r="A354" s="117"/>
      <c r="B354" s="337"/>
      <c r="C354" s="337"/>
      <c r="D354" s="337"/>
      <c r="E354" s="337"/>
      <c r="F354" s="337"/>
      <c r="G354" s="337"/>
    </row>
    <row r="355" spans="1:7" ht="20.25" customHeight="1">
      <c r="A355" s="117"/>
      <c r="B355" s="337"/>
      <c r="C355" s="337"/>
      <c r="D355" s="337"/>
      <c r="E355" s="337"/>
      <c r="F355" s="337"/>
      <c r="G355" s="337"/>
    </row>
    <row r="356" spans="1:7" ht="20.25" customHeight="1">
      <c r="A356" s="117"/>
      <c r="B356" s="337"/>
      <c r="C356" s="337"/>
      <c r="D356" s="337"/>
      <c r="E356" s="337"/>
      <c r="F356" s="337"/>
      <c r="G356" s="337"/>
    </row>
    <row r="357" spans="1:7" ht="20.25" customHeight="1">
      <c r="A357" s="117"/>
      <c r="B357" s="337"/>
      <c r="C357" s="337"/>
      <c r="D357" s="337"/>
      <c r="E357" s="337"/>
      <c r="F357" s="337"/>
      <c r="G357" s="337"/>
    </row>
    <row r="358" spans="1:7" ht="20.25" customHeight="1">
      <c r="A358" s="117"/>
      <c r="B358" s="337"/>
      <c r="C358" s="337"/>
      <c r="D358" s="337"/>
      <c r="E358" s="337"/>
      <c r="F358" s="337"/>
      <c r="G358" s="337"/>
    </row>
    <row r="359" spans="1:7" ht="20.25" customHeight="1">
      <c r="A359" s="117"/>
      <c r="B359" s="337"/>
      <c r="C359" s="337"/>
      <c r="D359" s="337"/>
      <c r="E359" s="337"/>
      <c r="F359" s="337"/>
      <c r="G359" s="337"/>
    </row>
    <row r="360" spans="1:7" ht="20.25" customHeight="1">
      <c r="A360" s="117"/>
      <c r="B360" s="337"/>
      <c r="C360" s="337"/>
      <c r="D360" s="337"/>
      <c r="E360" s="337"/>
      <c r="F360" s="337"/>
      <c r="G360" s="337"/>
    </row>
    <row r="361" spans="1:7" ht="20.25" customHeight="1">
      <c r="A361" s="117"/>
      <c r="B361" s="337"/>
      <c r="C361" s="337"/>
      <c r="D361" s="337"/>
      <c r="E361" s="337"/>
      <c r="F361" s="337"/>
      <c r="G361" s="337"/>
    </row>
    <row r="362" spans="1:7" ht="20.25" customHeight="1">
      <c r="A362" s="117"/>
      <c r="B362" s="337"/>
      <c r="C362" s="337"/>
      <c r="D362" s="337"/>
      <c r="E362" s="337"/>
      <c r="F362" s="337"/>
      <c r="G362" s="337"/>
    </row>
    <row r="363" spans="1:7" ht="20.25" customHeight="1">
      <c r="A363" s="117"/>
      <c r="B363" s="337"/>
      <c r="C363" s="337"/>
      <c r="D363" s="337"/>
      <c r="E363" s="337"/>
      <c r="F363" s="337"/>
      <c r="G363" s="337"/>
    </row>
    <row r="364" spans="1:7" ht="20.25" customHeight="1">
      <c r="A364" s="117"/>
      <c r="B364" s="337"/>
      <c r="C364" s="337"/>
      <c r="D364" s="337"/>
      <c r="E364" s="337"/>
      <c r="F364" s="337"/>
      <c r="G364" s="337"/>
    </row>
    <row r="365" spans="1:7" ht="20.25" customHeight="1">
      <c r="A365" s="117"/>
      <c r="B365" s="337"/>
      <c r="C365" s="337"/>
      <c r="D365" s="337"/>
      <c r="E365" s="337"/>
      <c r="F365" s="337"/>
      <c r="G365" s="337"/>
    </row>
    <row r="366" spans="1:7" ht="20.25" customHeight="1">
      <c r="A366" s="117"/>
      <c r="B366" s="337"/>
      <c r="C366" s="337"/>
      <c r="D366" s="337"/>
      <c r="E366" s="337"/>
      <c r="F366" s="337"/>
      <c r="G366" s="337"/>
    </row>
    <row r="367" spans="1:7" ht="20.25" customHeight="1">
      <c r="A367" s="117"/>
      <c r="B367" s="337"/>
      <c r="C367" s="337"/>
      <c r="D367" s="337"/>
      <c r="E367" s="337"/>
      <c r="F367" s="337"/>
      <c r="G367" s="337"/>
    </row>
    <row r="368" spans="1:7" ht="20.25" customHeight="1">
      <c r="A368" s="117"/>
      <c r="B368" s="337"/>
      <c r="C368" s="337"/>
      <c r="D368" s="337"/>
      <c r="E368" s="337"/>
      <c r="F368" s="337"/>
      <c r="G368" s="337"/>
    </row>
    <row r="369" spans="1:7" ht="20.25" customHeight="1">
      <c r="A369" s="117"/>
      <c r="B369" s="337"/>
      <c r="C369" s="337"/>
      <c r="D369" s="337"/>
      <c r="E369" s="337"/>
      <c r="F369" s="337"/>
      <c r="G369" s="337"/>
    </row>
    <row r="370" spans="1:7" ht="20.25" customHeight="1">
      <c r="A370" s="117"/>
      <c r="B370" s="337"/>
      <c r="C370" s="337"/>
      <c r="D370" s="337"/>
      <c r="E370" s="337"/>
      <c r="F370" s="337"/>
      <c r="G370" s="337"/>
    </row>
    <row r="371" spans="1:7" ht="20.25" customHeight="1">
      <c r="A371" s="117"/>
      <c r="B371" s="337"/>
      <c r="C371" s="337"/>
      <c r="D371" s="337"/>
      <c r="E371" s="337"/>
      <c r="F371" s="337"/>
      <c r="G371" s="337"/>
    </row>
    <row r="372" spans="1:7" ht="20.25" customHeight="1">
      <c r="A372" s="117"/>
      <c r="B372" s="337"/>
      <c r="C372" s="337"/>
      <c r="D372" s="337"/>
      <c r="E372" s="337"/>
      <c r="F372" s="337"/>
      <c r="G372" s="337"/>
    </row>
    <row r="373" spans="1:7" ht="20.25" customHeight="1">
      <c r="A373" s="117"/>
      <c r="B373" s="337"/>
      <c r="C373" s="337"/>
      <c r="D373" s="337"/>
      <c r="E373" s="337"/>
      <c r="F373" s="337"/>
      <c r="G373" s="337"/>
    </row>
    <row r="374" spans="1:7" ht="20.25" customHeight="1">
      <c r="A374" s="117"/>
      <c r="B374" s="337"/>
      <c r="C374" s="337"/>
      <c r="D374" s="337"/>
      <c r="E374" s="337"/>
      <c r="F374" s="337"/>
      <c r="G374" s="337"/>
    </row>
    <row r="375" spans="1:7" ht="20.25" customHeight="1">
      <c r="A375" s="117"/>
      <c r="B375" s="337"/>
      <c r="C375" s="337"/>
      <c r="D375" s="337"/>
      <c r="E375" s="337"/>
      <c r="F375" s="337"/>
      <c r="G375" s="337"/>
    </row>
    <row r="376" spans="1:7" ht="20.25" customHeight="1">
      <c r="A376" s="117"/>
      <c r="B376" s="337"/>
      <c r="C376" s="337"/>
      <c r="D376" s="337"/>
      <c r="E376" s="337"/>
      <c r="F376" s="337"/>
      <c r="G376" s="337"/>
    </row>
    <row r="377" spans="1:7" ht="20.25" customHeight="1">
      <c r="A377" s="117"/>
      <c r="B377" s="337"/>
      <c r="C377" s="337"/>
      <c r="D377" s="337"/>
      <c r="E377" s="337"/>
      <c r="F377" s="337"/>
      <c r="G377" s="337"/>
    </row>
    <row r="378" spans="1:7" ht="20.25" customHeight="1">
      <c r="A378" s="117"/>
      <c r="B378" s="337"/>
      <c r="C378" s="337"/>
      <c r="D378" s="337"/>
      <c r="E378" s="337"/>
      <c r="F378" s="337"/>
      <c r="G378" s="337"/>
    </row>
    <row r="379" spans="1:7" ht="20.25" customHeight="1">
      <c r="A379" s="117"/>
      <c r="B379" s="337"/>
      <c r="C379" s="337"/>
      <c r="D379" s="337"/>
      <c r="E379" s="337"/>
      <c r="F379" s="337"/>
      <c r="G379" s="337"/>
    </row>
    <row r="380" spans="1:7" ht="20.25" customHeight="1">
      <c r="A380" s="117"/>
      <c r="B380" s="337"/>
      <c r="C380" s="337"/>
      <c r="D380" s="337"/>
      <c r="E380" s="337"/>
      <c r="F380" s="337"/>
      <c r="G380" s="337"/>
    </row>
    <row r="381" spans="1:7" ht="20.25" customHeight="1">
      <c r="A381" s="117"/>
      <c r="B381" s="337"/>
      <c r="C381" s="337"/>
      <c r="D381" s="337"/>
      <c r="E381" s="337"/>
      <c r="F381" s="337"/>
      <c r="G381" s="337"/>
    </row>
    <row r="382" spans="1:7" ht="20.25" customHeight="1">
      <c r="A382" s="117"/>
      <c r="B382" s="337"/>
      <c r="C382" s="337"/>
      <c r="D382" s="337"/>
      <c r="E382" s="337"/>
      <c r="F382" s="337"/>
      <c r="G382" s="337"/>
    </row>
    <row r="383" spans="1:7" ht="20.25" customHeight="1">
      <c r="A383" s="117"/>
      <c r="B383" s="337"/>
      <c r="C383" s="337"/>
      <c r="D383" s="337"/>
      <c r="E383" s="337"/>
      <c r="F383" s="337"/>
      <c r="G383" s="337"/>
    </row>
    <row r="384" spans="1:7" ht="20.25" customHeight="1">
      <c r="A384" s="117"/>
      <c r="B384" s="337"/>
      <c r="C384" s="337"/>
      <c r="D384" s="337"/>
      <c r="E384" s="337"/>
      <c r="F384" s="337"/>
      <c r="G384" s="337"/>
    </row>
    <row r="385" spans="1:7" ht="20.25" customHeight="1">
      <c r="A385" s="117"/>
      <c r="B385" s="337"/>
      <c r="C385" s="337"/>
      <c r="D385" s="337"/>
      <c r="E385" s="337"/>
      <c r="F385" s="337"/>
      <c r="G385" s="337"/>
    </row>
    <row r="386" spans="1:7" ht="20.25" customHeight="1">
      <c r="A386" s="117"/>
      <c r="B386" s="337"/>
      <c r="C386" s="337"/>
      <c r="D386" s="337"/>
      <c r="E386" s="337"/>
      <c r="F386" s="337"/>
      <c r="G386" s="337"/>
    </row>
    <row r="387" spans="1:7" ht="20.25" customHeight="1">
      <c r="A387" s="117"/>
      <c r="B387" s="337"/>
      <c r="C387" s="337"/>
      <c r="D387" s="337"/>
      <c r="E387" s="337"/>
      <c r="F387" s="337"/>
      <c r="G387" s="337"/>
    </row>
    <row r="388" spans="1:7" ht="20.25" customHeight="1">
      <c r="A388" s="117"/>
      <c r="B388" s="337"/>
      <c r="C388" s="337"/>
      <c r="D388" s="337"/>
      <c r="E388" s="337"/>
      <c r="F388" s="337"/>
      <c r="G388" s="337"/>
    </row>
    <row r="389" spans="1:7" ht="20.25" customHeight="1">
      <c r="A389" s="117"/>
      <c r="B389" s="337"/>
      <c r="C389" s="337"/>
      <c r="D389" s="337"/>
      <c r="E389" s="337"/>
      <c r="F389" s="337"/>
      <c r="G389" s="337"/>
    </row>
    <row r="390" spans="1:7" ht="20.25" customHeight="1">
      <c r="A390" s="117"/>
      <c r="B390" s="337"/>
      <c r="C390" s="337"/>
      <c r="D390" s="337"/>
      <c r="E390" s="337"/>
      <c r="F390" s="337"/>
      <c r="G390" s="337"/>
    </row>
    <row r="391" spans="1:7" ht="20.25" customHeight="1">
      <c r="A391" s="117"/>
      <c r="B391" s="337"/>
      <c r="C391" s="337"/>
      <c r="D391" s="337"/>
      <c r="E391" s="337"/>
      <c r="F391" s="337"/>
      <c r="G391" s="337"/>
    </row>
    <row r="392" spans="1:7" ht="20.25" customHeight="1">
      <c r="A392" s="117"/>
      <c r="B392" s="337"/>
      <c r="C392" s="337"/>
      <c r="D392" s="337"/>
      <c r="E392" s="337"/>
      <c r="F392" s="337"/>
      <c r="G392" s="337"/>
    </row>
    <row r="393" spans="1:7" ht="20.25" customHeight="1">
      <c r="A393" s="117"/>
      <c r="B393" s="337"/>
      <c r="C393" s="337"/>
      <c r="D393" s="337"/>
      <c r="E393" s="337"/>
      <c r="F393" s="337"/>
      <c r="G393" s="337"/>
    </row>
    <row r="394" spans="1:7" ht="20.25" customHeight="1">
      <c r="A394" s="117"/>
      <c r="B394" s="337"/>
      <c r="C394" s="337"/>
      <c r="D394" s="337"/>
      <c r="E394" s="337"/>
      <c r="F394" s="337"/>
      <c r="G394" s="337"/>
    </row>
    <row r="395" spans="1:7" ht="20.25" customHeight="1">
      <c r="A395" s="117"/>
      <c r="B395" s="337"/>
      <c r="C395" s="337"/>
      <c r="D395" s="337"/>
      <c r="E395" s="337"/>
      <c r="F395" s="337"/>
      <c r="G395" s="337"/>
    </row>
    <row r="396" spans="1:7" ht="20.25" customHeight="1">
      <c r="A396" s="117"/>
      <c r="B396" s="337"/>
      <c r="C396" s="337"/>
      <c r="D396" s="337"/>
      <c r="E396" s="337"/>
      <c r="F396" s="337"/>
      <c r="G396" s="337"/>
    </row>
    <row r="397" spans="1:7" ht="20.25" customHeight="1">
      <c r="A397" s="117"/>
      <c r="B397" s="337"/>
      <c r="C397" s="337"/>
      <c r="D397" s="337"/>
      <c r="E397" s="337"/>
      <c r="F397" s="337"/>
      <c r="G397" s="337"/>
    </row>
    <row r="398" spans="1:7" ht="20.25" customHeight="1">
      <c r="A398" s="117"/>
      <c r="B398" s="337"/>
      <c r="C398" s="337"/>
      <c r="D398" s="337"/>
      <c r="E398" s="337"/>
      <c r="F398" s="337"/>
      <c r="G398" s="337"/>
    </row>
    <row r="399" spans="1:7" ht="20.25" customHeight="1">
      <c r="A399" s="117"/>
      <c r="B399" s="337"/>
      <c r="C399" s="337"/>
      <c r="D399" s="337"/>
      <c r="E399" s="337"/>
      <c r="F399" s="337"/>
      <c r="G399" s="337"/>
    </row>
    <row r="400" spans="1:7" ht="20.25" customHeight="1">
      <c r="A400" s="117"/>
      <c r="B400" s="337"/>
      <c r="C400" s="337"/>
      <c r="D400" s="337"/>
      <c r="E400" s="337"/>
      <c r="F400" s="337"/>
      <c r="G400" s="337"/>
    </row>
    <row r="401" spans="1:7" ht="20.25" customHeight="1">
      <c r="A401" s="117"/>
      <c r="B401" s="337"/>
      <c r="C401" s="337"/>
      <c r="D401" s="337"/>
      <c r="E401" s="337"/>
      <c r="F401" s="337"/>
      <c r="G401" s="337"/>
    </row>
    <row r="402" spans="1:7" ht="20.25" customHeight="1">
      <c r="A402" s="117"/>
      <c r="B402" s="337"/>
      <c r="C402" s="337"/>
      <c r="D402" s="337"/>
      <c r="E402" s="337"/>
      <c r="F402" s="337"/>
      <c r="G402" s="337"/>
    </row>
    <row r="403" spans="1:7" ht="20.25" customHeight="1">
      <c r="A403" s="117"/>
      <c r="B403" s="337"/>
      <c r="C403" s="337"/>
      <c r="D403" s="337"/>
      <c r="E403" s="337"/>
      <c r="F403" s="337"/>
      <c r="G403" s="337"/>
    </row>
    <row r="404" spans="1:7" ht="20.25" customHeight="1">
      <c r="A404" s="117"/>
      <c r="B404" s="337"/>
      <c r="C404" s="337"/>
      <c r="D404" s="337"/>
      <c r="E404" s="337"/>
      <c r="F404" s="337"/>
      <c r="G404" s="337"/>
    </row>
    <row r="405" spans="1:7" ht="20.25" customHeight="1">
      <c r="A405" s="117"/>
      <c r="B405" s="337"/>
      <c r="C405" s="337"/>
      <c r="D405" s="337"/>
      <c r="E405" s="337"/>
      <c r="F405" s="337"/>
      <c r="G405" s="337"/>
    </row>
    <row r="406" spans="1:7" ht="20.25" customHeight="1">
      <c r="A406" s="117"/>
      <c r="B406" s="337"/>
      <c r="C406" s="337"/>
      <c r="D406" s="337"/>
      <c r="E406" s="337"/>
      <c r="F406" s="337"/>
      <c r="G406" s="337"/>
    </row>
    <row r="407" spans="1:7" ht="20.25" customHeight="1">
      <c r="A407" s="117"/>
      <c r="B407" s="337"/>
      <c r="C407" s="337"/>
      <c r="D407" s="337"/>
      <c r="E407" s="337"/>
      <c r="F407" s="337"/>
      <c r="G407" s="337"/>
    </row>
    <row r="408" spans="1:7" ht="20.25" customHeight="1">
      <c r="A408" s="117"/>
      <c r="B408" s="337"/>
      <c r="C408" s="337"/>
      <c r="D408" s="337"/>
      <c r="E408" s="337"/>
      <c r="F408" s="337"/>
      <c r="G408" s="337"/>
    </row>
    <row r="409" spans="1:7" ht="20.25" customHeight="1">
      <c r="A409" s="117"/>
      <c r="B409" s="337"/>
      <c r="C409" s="337"/>
      <c r="D409" s="337"/>
      <c r="E409" s="337"/>
      <c r="F409" s="337"/>
      <c r="G409" s="337"/>
    </row>
    <row r="410" spans="1:7" ht="20.25" customHeight="1">
      <c r="A410" s="117"/>
      <c r="B410" s="337"/>
      <c r="C410" s="337"/>
      <c r="D410" s="337"/>
      <c r="E410" s="337"/>
      <c r="F410" s="337"/>
      <c r="G410" s="337"/>
    </row>
    <row r="411" spans="1:7" ht="20.25" customHeight="1">
      <c r="A411" s="117"/>
      <c r="B411" s="337"/>
      <c r="C411" s="337"/>
      <c r="D411" s="337"/>
      <c r="E411" s="337"/>
      <c r="F411" s="337"/>
      <c r="G411" s="337"/>
    </row>
    <row r="412" spans="1:7" ht="20.25" customHeight="1">
      <c r="A412" s="117"/>
      <c r="B412" s="337"/>
      <c r="C412" s="337"/>
      <c r="D412" s="337"/>
      <c r="E412" s="337"/>
      <c r="F412" s="337"/>
      <c r="G412" s="337"/>
    </row>
    <row r="413" spans="1:7" ht="20.25" customHeight="1">
      <c r="A413" s="117"/>
      <c r="B413" s="337"/>
      <c r="C413" s="337"/>
      <c r="D413" s="337"/>
      <c r="E413" s="337"/>
      <c r="F413" s="337"/>
      <c r="G413" s="337"/>
    </row>
    <row r="414" spans="1:7" ht="20.25" customHeight="1">
      <c r="A414" s="117"/>
      <c r="B414" s="337"/>
      <c r="C414" s="337"/>
      <c r="D414" s="337"/>
      <c r="E414" s="337"/>
      <c r="F414" s="337"/>
      <c r="G414" s="337"/>
    </row>
    <row r="415" spans="1:7" ht="20.25" customHeight="1">
      <c r="A415" s="117"/>
      <c r="B415" s="337"/>
      <c r="C415" s="337"/>
      <c r="D415" s="337"/>
      <c r="E415" s="337"/>
      <c r="F415" s="337"/>
      <c r="G415" s="337"/>
    </row>
    <row r="416" spans="1:7" ht="20.25" customHeight="1">
      <c r="A416" s="117"/>
      <c r="B416" s="337"/>
      <c r="C416" s="337"/>
      <c r="D416" s="337"/>
      <c r="E416" s="337"/>
      <c r="F416" s="337"/>
      <c r="G416" s="337"/>
    </row>
    <row r="417" spans="1:7" ht="20.25" customHeight="1">
      <c r="A417" s="117"/>
      <c r="B417" s="337"/>
      <c r="C417" s="337"/>
      <c r="D417" s="337"/>
      <c r="E417" s="337"/>
      <c r="F417" s="337"/>
      <c r="G417" s="337"/>
    </row>
    <row r="418" spans="1:7" ht="20.25" customHeight="1">
      <c r="A418" s="117"/>
      <c r="B418" s="337"/>
      <c r="C418" s="337"/>
      <c r="D418" s="337"/>
      <c r="E418" s="337"/>
      <c r="F418" s="337"/>
      <c r="G418" s="337"/>
    </row>
    <row r="419" spans="1:7" ht="20.25" customHeight="1">
      <c r="A419" s="117"/>
      <c r="B419" s="337"/>
      <c r="C419" s="337"/>
      <c r="D419" s="337"/>
      <c r="E419" s="337"/>
      <c r="F419" s="337"/>
      <c r="G419" s="337"/>
    </row>
    <row r="420" spans="1:7" ht="20.25" customHeight="1">
      <c r="A420" s="117"/>
      <c r="B420" s="337"/>
      <c r="C420" s="337"/>
      <c r="D420" s="337"/>
      <c r="E420" s="337"/>
      <c r="F420" s="337"/>
      <c r="G420" s="337"/>
    </row>
    <row r="438" spans="1:7" ht="20.25" customHeight="1">
      <c r="A438" s="133"/>
      <c r="B438" s="341"/>
      <c r="C438" s="341"/>
      <c r="D438" s="341"/>
      <c r="E438" s="341"/>
      <c r="F438" s="341"/>
      <c r="G438" s="342"/>
    </row>
  </sheetData>
  <mergeCells count="9">
    <mergeCell ref="B36:G36"/>
    <mergeCell ref="B37:G37"/>
    <mergeCell ref="B38:G38"/>
    <mergeCell ref="B3:G3"/>
    <mergeCell ref="B10:G10"/>
    <mergeCell ref="B11:G11"/>
    <mergeCell ref="B19:G19"/>
    <mergeCell ref="B31:G31"/>
    <mergeCell ref="B35:G35"/>
  </mergeCells>
  <phoneticPr fontId="6"/>
  <printOptions horizontalCentered="1"/>
  <pageMargins left="0.23622047244094491" right="0.23622047244094491" top="0.74803149606299213" bottom="0.74803149606299213" header="0.31496062992125984" footer="0.31496062992125984"/>
  <pageSetup paperSize="9" scale="53" orientation="landscape"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K152"/>
  <sheetViews>
    <sheetView view="pageBreakPreview" zoomScale="70" zoomScaleNormal="100" zoomScaleSheetLayoutView="70" workbookViewId="0">
      <selection activeCell="AT34" sqref="AT34"/>
    </sheetView>
  </sheetViews>
  <sheetFormatPr defaultColWidth="9" defaultRowHeight="19.5"/>
  <cols>
    <col min="1" max="34" width="3.75" style="49" customWidth="1"/>
    <col min="35" max="35" width="41.75" style="49" hidden="1" customWidth="1"/>
    <col min="36" max="36" width="13.25" style="49" hidden="1" customWidth="1"/>
    <col min="37" max="37" width="14.75" style="49" customWidth="1"/>
    <col min="38" max="42" width="9" style="49" customWidth="1"/>
    <col min="43" max="16384" width="9" style="49"/>
  </cols>
  <sheetData>
    <row r="1" spans="1:37" ht="21">
      <c r="A1" s="1035" t="s">
        <v>780</v>
      </c>
      <c r="B1" s="1035"/>
      <c r="C1" s="1035"/>
      <c r="D1" s="1035"/>
      <c r="E1" s="1035"/>
      <c r="F1" s="1035"/>
      <c r="G1" s="1035"/>
      <c r="H1" s="1035"/>
      <c r="I1" s="1035"/>
      <c r="J1" s="1035"/>
      <c r="K1" s="1035"/>
      <c r="L1" s="1035"/>
      <c r="M1" s="1035"/>
      <c r="N1" s="1035"/>
      <c r="O1" s="1035"/>
      <c r="P1" s="1035"/>
      <c r="Q1" s="1035"/>
      <c r="R1" s="1035"/>
      <c r="S1" s="1035"/>
      <c r="T1" s="1035"/>
      <c r="U1" s="1035"/>
      <c r="V1" s="1035"/>
      <c r="W1" s="1035"/>
      <c r="X1" s="1035"/>
      <c r="Y1" s="1035"/>
      <c r="Z1" s="1035"/>
      <c r="AA1" s="1035"/>
      <c r="AB1" s="1035"/>
      <c r="AC1" s="1035"/>
      <c r="AD1" s="1035"/>
      <c r="AE1" s="1035"/>
      <c r="AF1" s="1035"/>
      <c r="AG1" s="1035"/>
    </row>
    <row r="2" spans="1:37" ht="21.95" customHeight="1">
      <c r="AI2" s="49" t="s">
        <v>678</v>
      </c>
      <c r="AJ2" s="50" t="str">
        <f>IF(G11="","",VLOOKUP(G11,AI3:AJ7,2,FALSE))</f>
        <v/>
      </c>
    </row>
    <row r="3" spans="1:37" ht="26.25" customHeight="1">
      <c r="B3" s="1036" t="s">
        <v>679</v>
      </c>
      <c r="C3" s="1037"/>
      <c r="D3" s="1037"/>
      <c r="E3" s="1037"/>
      <c r="F3" s="1037"/>
      <c r="G3" s="1037"/>
      <c r="H3" s="1037"/>
      <c r="I3" s="1037"/>
      <c r="J3" s="1037"/>
      <c r="K3" s="1037"/>
      <c r="L3" s="1037"/>
      <c r="M3" s="1037"/>
      <c r="N3" s="1037"/>
      <c r="O3" s="1037"/>
      <c r="P3" s="1037"/>
      <c r="Q3" s="1037"/>
      <c r="R3" s="1037"/>
      <c r="S3" s="1037"/>
      <c r="T3" s="1037"/>
      <c r="U3" s="1037"/>
      <c r="V3" s="1037"/>
      <c r="W3" s="1037"/>
      <c r="X3" s="1037"/>
      <c r="Y3" s="1037"/>
      <c r="Z3" s="1037"/>
      <c r="AA3" s="1037"/>
      <c r="AB3" s="1037"/>
      <c r="AC3" s="1037"/>
      <c r="AD3" s="1037"/>
      <c r="AE3" s="1037"/>
      <c r="AF3" s="1038"/>
      <c r="AI3" s="49" t="s">
        <v>781</v>
      </c>
      <c r="AJ3" s="51">
        <v>1</v>
      </c>
    </row>
    <row r="4" spans="1:37" ht="26.25" customHeight="1">
      <c r="B4" s="1039"/>
      <c r="C4" s="1040"/>
      <c r="D4" s="1040"/>
      <c r="E4" s="1040"/>
      <c r="F4" s="1040"/>
      <c r="G4" s="1040"/>
      <c r="H4" s="1040"/>
      <c r="I4" s="1040"/>
      <c r="J4" s="1040"/>
      <c r="K4" s="1040"/>
      <c r="L4" s="1040"/>
      <c r="M4" s="1040"/>
      <c r="N4" s="1040"/>
      <c r="O4" s="1040"/>
      <c r="P4" s="1040"/>
      <c r="Q4" s="1040"/>
      <c r="R4" s="1040"/>
      <c r="S4" s="1040"/>
      <c r="T4" s="1040"/>
      <c r="U4" s="1040"/>
      <c r="V4" s="1040"/>
      <c r="W4" s="1040"/>
      <c r="X4" s="1040"/>
      <c r="Y4" s="1040"/>
      <c r="Z4" s="1040"/>
      <c r="AA4" s="1040"/>
      <c r="AB4" s="1040"/>
      <c r="AC4" s="1040"/>
      <c r="AD4" s="1040"/>
      <c r="AE4" s="1040"/>
      <c r="AF4" s="1041"/>
      <c r="AI4" s="49" t="s">
        <v>782</v>
      </c>
      <c r="AJ4" s="51">
        <v>2</v>
      </c>
    </row>
    <row r="5" spans="1:37" ht="26.25" customHeight="1">
      <c r="B5" s="1042"/>
      <c r="C5" s="1040"/>
      <c r="D5" s="1040"/>
      <c r="E5" s="1040"/>
      <c r="F5" s="1040"/>
      <c r="G5" s="1040"/>
      <c r="H5" s="1040"/>
      <c r="I5" s="1040"/>
      <c r="J5" s="1040"/>
      <c r="K5" s="1040"/>
      <c r="L5" s="1040"/>
      <c r="M5" s="1040"/>
      <c r="N5" s="1040"/>
      <c r="O5" s="1040"/>
      <c r="P5" s="1040"/>
      <c r="Q5" s="1040"/>
      <c r="R5" s="1040"/>
      <c r="S5" s="1040"/>
      <c r="T5" s="1040"/>
      <c r="U5" s="1040"/>
      <c r="V5" s="1040"/>
      <c r="W5" s="1040"/>
      <c r="X5" s="1040"/>
      <c r="Y5" s="1040"/>
      <c r="Z5" s="1040"/>
      <c r="AA5" s="1040"/>
      <c r="AB5" s="1040"/>
      <c r="AC5" s="1040"/>
      <c r="AD5" s="1040"/>
      <c r="AE5" s="1040"/>
      <c r="AF5" s="1041"/>
      <c r="AI5" s="49" t="s">
        <v>680</v>
      </c>
      <c r="AJ5" s="51">
        <v>3</v>
      </c>
    </row>
    <row r="6" spans="1:37" ht="26.25" customHeight="1">
      <c r="B6" s="1043"/>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c r="AE6" s="1044"/>
      <c r="AF6" s="1045"/>
      <c r="AI6" s="49" t="s">
        <v>681</v>
      </c>
      <c r="AJ6" s="51">
        <v>4</v>
      </c>
    </row>
    <row r="7" spans="1:37" ht="21.95" customHeight="1">
      <c r="AI7" s="49" t="s">
        <v>783</v>
      </c>
      <c r="AJ7" s="51">
        <v>5</v>
      </c>
    </row>
    <row r="8" spans="1:37" ht="21.95" customHeight="1">
      <c r="B8" s="52" t="s">
        <v>682</v>
      </c>
      <c r="AI8" s="53" t="s">
        <v>784</v>
      </c>
      <c r="AJ8" s="156" t="str">
        <f>IF(AND(COUNTIF(V11,"*")=1,OR(AJ2=1,AJ2=2,)),VLOOKUP(V11,AI9:AJ12,2,FALSE),"")</f>
        <v/>
      </c>
    </row>
    <row r="9" spans="1:37" ht="21.95" customHeight="1">
      <c r="B9" s="1046" t="s">
        <v>683</v>
      </c>
      <c r="C9" s="1046"/>
      <c r="D9" s="1046"/>
      <c r="E9" s="1046"/>
      <c r="F9" s="1046"/>
      <c r="G9" s="1047"/>
      <c r="H9" s="1047"/>
      <c r="I9" s="1047"/>
      <c r="J9" s="1047"/>
      <c r="K9" s="1046" t="s">
        <v>684</v>
      </c>
      <c r="L9" s="1046"/>
      <c r="M9" s="1046"/>
      <c r="N9" s="1046"/>
      <c r="O9" s="1048"/>
      <c r="P9" s="1048"/>
      <c r="Q9" s="1048"/>
      <c r="R9" s="1048"/>
      <c r="S9" s="1048"/>
      <c r="T9" s="1048"/>
      <c r="U9" s="1048"/>
      <c r="V9" s="1048"/>
      <c r="W9" s="1048"/>
      <c r="X9" s="1048"/>
      <c r="Y9" s="1049"/>
      <c r="Z9" s="1049"/>
      <c r="AA9" s="1049"/>
      <c r="AB9" s="1049"/>
      <c r="AI9" s="53" t="s">
        <v>785</v>
      </c>
      <c r="AJ9" s="51">
        <v>6</v>
      </c>
    </row>
    <row r="10" spans="1:37" ht="21.95" customHeight="1">
      <c r="B10" s="1029" t="s">
        <v>685</v>
      </c>
      <c r="C10" s="1030"/>
      <c r="D10" s="1030"/>
      <c r="E10" s="1030"/>
      <c r="F10" s="1031"/>
      <c r="G10" s="1032"/>
      <c r="H10" s="1033"/>
      <c r="I10" s="1033"/>
      <c r="J10" s="1034"/>
      <c r="K10" s="1029" t="s">
        <v>686</v>
      </c>
      <c r="L10" s="1030"/>
      <c r="M10" s="1030"/>
      <c r="N10" s="1031"/>
      <c r="O10" s="1032"/>
      <c r="P10" s="1033"/>
      <c r="Q10" s="1033"/>
      <c r="R10" s="1033"/>
      <c r="S10" s="1033"/>
      <c r="T10" s="1034"/>
      <c r="U10" s="1029" t="s">
        <v>687</v>
      </c>
      <c r="V10" s="1030"/>
      <c r="W10" s="1030"/>
      <c r="X10" s="1031"/>
      <c r="Y10" s="1032"/>
      <c r="Z10" s="1033"/>
      <c r="AA10" s="1033"/>
      <c r="AB10" s="1033"/>
      <c r="AC10" s="1033"/>
      <c r="AD10" s="1033"/>
      <c r="AE10" s="1033"/>
      <c r="AF10" s="1034"/>
      <c r="AI10" s="53" t="s">
        <v>786</v>
      </c>
      <c r="AJ10" s="51">
        <v>7</v>
      </c>
    </row>
    <row r="11" spans="1:37" ht="21.95" customHeight="1">
      <c r="B11" s="1046" t="s">
        <v>688</v>
      </c>
      <c r="C11" s="1046"/>
      <c r="D11" s="1046"/>
      <c r="E11" s="1046"/>
      <c r="F11" s="1046"/>
      <c r="G11" s="1063"/>
      <c r="H11" s="1064"/>
      <c r="I11" s="1064"/>
      <c r="J11" s="1064"/>
      <c r="K11" s="1064"/>
      <c r="L11" s="1064"/>
      <c r="M11" s="1064"/>
      <c r="N11" s="1064"/>
      <c r="O11" s="1064"/>
      <c r="P11" s="1064"/>
      <c r="Q11" s="1065"/>
      <c r="R11" s="1029" t="s">
        <v>787</v>
      </c>
      <c r="S11" s="1030"/>
      <c r="T11" s="1030"/>
      <c r="U11" s="1031"/>
      <c r="V11" s="1063"/>
      <c r="W11" s="1064"/>
      <c r="X11" s="1064"/>
      <c r="Y11" s="1064"/>
      <c r="Z11" s="1064"/>
      <c r="AA11" s="1064"/>
      <c r="AB11" s="1065"/>
      <c r="AI11" s="53" t="s">
        <v>788</v>
      </c>
      <c r="AJ11" s="51">
        <v>8</v>
      </c>
    </row>
    <row r="12" spans="1:37" ht="17.25" customHeight="1">
      <c r="B12" s="1066" t="s">
        <v>789</v>
      </c>
      <c r="C12" s="1066"/>
      <c r="D12" s="1066"/>
      <c r="E12" s="1066"/>
      <c r="F12" s="1066"/>
      <c r="G12" s="1066"/>
      <c r="H12" s="1066"/>
      <c r="I12" s="1066"/>
      <c r="J12" s="1066"/>
      <c r="K12" s="1066"/>
      <c r="L12" s="1066"/>
      <c r="M12" s="1066"/>
      <c r="N12" s="1066"/>
      <c r="O12" s="1066"/>
      <c r="P12" s="1066"/>
      <c r="Q12" s="1066"/>
      <c r="R12" s="1066"/>
      <c r="S12" s="1066"/>
      <c r="T12" s="1066"/>
      <c r="U12" s="1066"/>
      <c r="V12" s="1066"/>
      <c r="W12" s="1066"/>
      <c r="X12" s="1066"/>
      <c r="Y12" s="1066"/>
      <c r="Z12" s="1066"/>
      <c r="AA12" s="1066"/>
      <c r="AB12" s="1066"/>
      <c r="AC12" s="1066"/>
      <c r="AD12" s="1066"/>
      <c r="AE12" s="1066"/>
      <c r="AF12" s="1066"/>
      <c r="AI12" s="157" t="s">
        <v>790</v>
      </c>
      <c r="AJ12" s="158">
        <v>9</v>
      </c>
    </row>
    <row r="13" spans="1:37" ht="17.25" customHeight="1">
      <c r="B13" s="1066"/>
      <c r="C13" s="1066"/>
      <c r="D13" s="1066"/>
      <c r="E13" s="1066"/>
      <c r="F13" s="1066"/>
      <c r="G13" s="1066"/>
      <c r="H13" s="1066"/>
      <c r="I13" s="1066"/>
      <c r="J13" s="1066"/>
      <c r="K13" s="1066"/>
      <c r="L13" s="1066"/>
      <c r="M13" s="1066"/>
      <c r="N13" s="1066"/>
      <c r="O13" s="1066"/>
      <c r="P13" s="1066"/>
      <c r="Q13" s="1066"/>
      <c r="R13" s="1066"/>
      <c r="S13" s="1066"/>
      <c r="T13" s="1066"/>
      <c r="U13" s="1066"/>
      <c r="V13" s="1066"/>
      <c r="W13" s="1066"/>
      <c r="X13" s="1066"/>
      <c r="Y13" s="1066"/>
      <c r="Z13" s="1066"/>
      <c r="AA13" s="1066"/>
      <c r="AB13" s="1066"/>
      <c r="AC13" s="1066"/>
      <c r="AD13" s="1066"/>
      <c r="AE13" s="1066"/>
      <c r="AF13" s="1066"/>
      <c r="AI13" s="53"/>
    </row>
    <row r="14" spans="1:37" ht="18" customHeight="1">
      <c r="AI14" s="53"/>
    </row>
    <row r="15" spans="1:37" ht="21.95" customHeight="1">
      <c r="B15" s="52" t="s">
        <v>791</v>
      </c>
      <c r="AI15" s="53" t="s">
        <v>689</v>
      </c>
    </row>
    <row r="16" spans="1:37" ht="21.95" customHeight="1">
      <c r="B16" s="1050" t="s">
        <v>690</v>
      </c>
      <c r="C16" s="1051"/>
      <c r="D16" s="1051"/>
      <c r="E16" s="1051"/>
      <c r="F16" s="1051"/>
      <c r="G16" s="1051"/>
      <c r="H16" s="1051"/>
      <c r="I16" s="1051"/>
      <c r="J16" s="1051"/>
      <c r="K16" s="1052"/>
      <c r="L16" s="1029" t="s">
        <v>691</v>
      </c>
      <c r="M16" s="1030"/>
      <c r="N16" s="1033"/>
      <c r="O16" s="1033"/>
      <c r="P16" s="54" t="s">
        <v>692</v>
      </c>
      <c r="Q16" s="1033"/>
      <c r="R16" s="1033"/>
      <c r="S16" s="55" t="s">
        <v>693</v>
      </c>
      <c r="T16"/>
      <c r="U16"/>
      <c r="AD16"/>
      <c r="AE16"/>
      <c r="AI16" s="56" t="str">
        <f>L16&amp;N16&amp;P16&amp;Q16&amp;S16&amp;"１日"</f>
        <v>令和年月１日</v>
      </c>
      <c r="AJ16" s="57"/>
      <c r="AK16" s="57"/>
    </row>
    <row r="17" spans="2:37" ht="21.95" customHeight="1">
      <c r="B17" s="1050" t="s">
        <v>694</v>
      </c>
      <c r="C17" s="1051"/>
      <c r="D17" s="1051"/>
      <c r="E17" s="1051"/>
      <c r="F17" s="1051"/>
      <c r="G17" s="1051"/>
      <c r="H17" s="1051"/>
      <c r="I17" s="1051"/>
      <c r="J17" s="1051"/>
      <c r="K17" s="1051"/>
      <c r="L17" s="1051"/>
      <c r="M17" s="1051"/>
      <c r="N17" s="1051"/>
      <c r="O17" s="1052"/>
      <c r="P17" s="1053"/>
      <c r="Q17" s="1054"/>
      <c r="R17" s="1054"/>
      <c r="S17" s="159" t="s">
        <v>695</v>
      </c>
      <c r="AI17" s="53" t="s">
        <v>696</v>
      </c>
      <c r="AJ17" s="58" t="s">
        <v>697</v>
      </c>
    </row>
    <row r="18" spans="2:37" ht="21.95" customHeight="1">
      <c r="B18" s="1055" t="s">
        <v>698</v>
      </c>
      <c r="C18" s="1055"/>
      <c r="D18" s="1055"/>
      <c r="E18" s="1055"/>
      <c r="F18" s="1055"/>
      <c r="G18" s="1055"/>
      <c r="H18" s="1055"/>
      <c r="I18" s="1055"/>
      <c r="J18" s="1055"/>
      <c r="K18" s="1055"/>
      <c r="L18" s="1055"/>
      <c r="M18" s="1055"/>
      <c r="N18" s="1055"/>
      <c r="O18" s="1055"/>
      <c r="P18" s="1055"/>
      <c r="Q18" s="1055"/>
      <c r="R18" s="1055"/>
      <c r="S18" s="1055"/>
      <c r="T18" s="1055"/>
      <c r="U18" s="1055"/>
      <c r="V18" s="1055"/>
      <c r="W18" s="1055"/>
      <c r="X18" s="1055"/>
      <c r="Y18" s="1055"/>
      <c r="Z18" s="1056"/>
      <c r="AA18" s="1057"/>
      <c r="AB18" s="1057"/>
      <c r="AC18" s="115" t="s">
        <v>695</v>
      </c>
      <c r="AI18" s="59" t="e">
        <f>(Z18-P17)/Z18</f>
        <v>#DIV/0!</v>
      </c>
      <c r="AJ18" s="60" t="e">
        <f>AI18</f>
        <v>#DIV/0!</v>
      </c>
    </row>
    <row r="19" spans="2:37" ht="21.95" customHeight="1">
      <c r="B19" s="1058" t="s">
        <v>699</v>
      </c>
      <c r="C19" s="1059"/>
      <c r="D19" s="1059"/>
      <c r="E19" s="1059"/>
      <c r="F19" s="1059"/>
      <c r="G19" s="1059"/>
      <c r="H19" s="1060" t="str">
        <f>IF(P17="","",IF(AND(H20="否",ROUND(AI18,4)&gt;=0.05),"可","否"))</f>
        <v/>
      </c>
      <c r="I19" s="1061"/>
      <c r="J19" s="1062"/>
      <c r="N19" s="61"/>
      <c r="O19" s="61"/>
      <c r="P19" s="61"/>
      <c r="Q19" s="61"/>
      <c r="R19" s="61"/>
      <c r="S19" s="61"/>
      <c r="T19" s="61"/>
      <c r="U19" s="61"/>
      <c r="V19" s="61"/>
      <c r="W19" s="61"/>
      <c r="X19" s="61"/>
      <c r="Y19" s="61"/>
      <c r="Z19" s="61"/>
      <c r="AA19" s="61"/>
      <c r="AB19" s="61"/>
      <c r="AC19" s="61"/>
      <c r="AD19" s="61"/>
      <c r="AE19" s="61"/>
      <c r="AF19" s="61"/>
      <c r="AI19" s="62" t="s">
        <v>792</v>
      </c>
      <c r="AJ19" s="63" t="s">
        <v>793</v>
      </c>
    </row>
    <row r="20" spans="2:37" ht="21.95" customHeight="1">
      <c r="B20" s="1050" t="s">
        <v>794</v>
      </c>
      <c r="C20" s="1051"/>
      <c r="D20" s="1051"/>
      <c r="E20" s="1051"/>
      <c r="F20" s="1051"/>
      <c r="G20" s="1051"/>
      <c r="H20" s="1067" t="str">
        <f>IF(N16="","",IF(AND(AI20="可",AJ20="可"),"可","否"))</f>
        <v/>
      </c>
      <c r="I20" s="1068"/>
      <c r="J20" s="1069"/>
      <c r="N20" s="61"/>
      <c r="O20" s="61"/>
      <c r="P20" s="61"/>
      <c r="Q20" s="61"/>
      <c r="R20" s="61"/>
      <c r="S20" s="61"/>
      <c r="T20" s="61"/>
      <c r="U20" s="61"/>
      <c r="V20" s="61"/>
      <c r="W20" s="61"/>
      <c r="X20" s="61"/>
      <c r="Y20" s="61"/>
      <c r="Z20" s="61"/>
      <c r="AE20" s="61"/>
      <c r="AF20" s="61"/>
      <c r="AI20" s="62" t="str">
        <f>IF(P17="","",IF(OR(AND(AJ8=7,P17&lt;=750),AND(AJ8=8,P17&lt;=900),AND(AJ8=9,P17&lt;=750)),"可","否"))</f>
        <v/>
      </c>
      <c r="AJ20" s="160" t="str">
        <f>IF(AND(N16=3,OR(Q16=2,Q16=3)),"否","可")</f>
        <v>可</v>
      </c>
      <c r="AK20"/>
    </row>
    <row r="21" spans="2:37" ht="20.25" customHeight="1">
      <c r="B21" s="1070" t="s">
        <v>795</v>
      </c>
      <c r="C21" s="1071"/>
      <c r="D21" s="1071"/>
      <c r="E21" s="1071"/>
      <c r="F21" s="1071"/>
      <c r="G21" s="1071"/>
      <c r="H21" s="1071"/>
      <c r="I21" s="1071"/>
      <c r="J21" s="1071"/>
      <c r="K21" s="1071"/>
      <c r="L21" s="1071"/>
      <c r="M21" s="1071"/>
      <c r="N21" s="1071"/>
      <c r="O21" s="1071"/>
      <c r="P21" s="1071"/>
      <c r="Q21" s="1071"/>
      <c r="R21" s="1071"/>
      <c r="S21" s="1071"/>
      <c r="T21" s="1071"/>
      <c r="U21" s="1071"/>
      <c r="V21" s="1071"/>
      <c r="W21" s="1071"/>
      <c r="X21" s="1071"/>
      <c r="Y21" s="1071"/>
      <c r="Z21" s="1071"/>
      <c r="AA21" s="1071"/>
      <c r="AB21" s="1071"/>
      <c r="AC21" s="1071"/>
      <c r="AD21" s="1071"/>
      <c r="AE21" s="1071"/>
      <c r="AF21" s="1071"/>
    </row>
    <row r="22" spans="2:37" ht="20.25" customHeight="1">
      <c r="B22" s="1070"/>
      <c r="C22" s="1071"/>
      <c r="D22" s="1071"/>
      <c r="E22" s="1071"/>
      <c r="F22" s="1071"/>
      <c r="G22" s="1071"/>
      <c r="H22" s="1071"/>
      <c r="I22" s="1071"/>
      <c r="J22" s="1071"/>
      <c r="K22" s="1071"/>
      <c r="L22" s="1071"/>
      <c r="M22" s="1071"/>
      <c r="N22" s="1071"/>
      <c r="O22" s="1071"/>
      <c r="P22" s="1071"/>
      <c r="Q22" s="1071"/>
      <c r="R22" s="1071"/>
      <c r="S22" s="1071"/>
      <c r="T22" s="1071"/>
      <c r="U22" s="1071"/>
      <c r="V22" s="1071"/>
      <c r="W22" s="1071"/>
      <c r="X22" s="1071"/>
      <c r="Y22" s="1071"/>
      <c r="Z22" s="1071"/>
      <c r="AA22" s="1071"/>
      <c r="AB22" s="1071"/>
      <c r="AC22" s="1071"/>
      <c r="AD22" s="1071"/>
      <c r="AE22" s="1071"/>
      <c r="AF22" s="1071"/>
    </row>
    <row r="23" spans="2:37" ht="20.25" customHeight="1">
      <c r="B23" s="1070"/>
      <c r="C23" s="1071"/>
      <c r="D23" s="1071"/>
      <c r="E23" s="1071"/>
      <c r="F23" s="1071"/>
      <c r="G23" s="1071"/>
      <c r="H23" s="1071"/>
      <c r="I23" s="1071"/>
      <c r="J23" s="1071"/>
      <c r="K23" s="1071"/>
      <c r="L23" s="1071"/>
      <c r="M23" s="1071"/>
      <c r="N23" s="1071"/>
      <c r="O23" s="1071"/>
      <c r="P23" s="1071"/>
      <c r="Q23" s="1071"/>
      <c r="R23" s="1071"/>
      <c r="S23" s="1071"/>
      <c r="T23" s="1071"/>
      <c r="U23" s="1071"/>
      <c r="V23" s="1071"/>
      <c r="W23" s="1071"/>
      <c r="X23" s="1071"/>
      <c r="Y23" s="1071"/>
      <c r="Z23" s="1071"/>
      <c r="AA23" s="1071"/>
      <c r="AB23" s="1071"/>
      <c r="AC23" s="1071"/>
      <c r="AD23" s="1071"/>
      <c r="AE23" s="1071"/>
      <c r="AF23" s="1071"/>
    </row>
    <row r="24" spans="2:37" ht="20.25" customHeight="1">
      <c r="B24" s="1070"/>
      <c r="C24" s="1071"/>
      <c r="D24" s="1071"/>
      <c r="E24" s="1071"/>
      <c r="F24" s="1071"/>
      <c r="G24" s="1071"/>
      <c r="H24" s="1071"/>
      <c r="I24" s="1071"/>
      <c r="J24" s="1071"/>
      <c r="K24" s="1071"/>
      <c r="L24" s="1071"/>
      <c r="M24" s="1071"/>
      <c r="N24" s="1071"/>
      <c r="O24" s="1071"/>
      <c r="P24" s="1071"/>
      <c r="Q24" s="1071"/>
      <c r="R24" s="1071"/>
      <c r="S24" s="1071"/>
      <c r="T24" s="1071"/>
      <c r="U24" s="1071"/>
      <c r="V24" s="1071"/>
      <c r="W24" s="1071"/>
      <c r="X24" s="1071"/>
      <c r="Y24" s="1071"/>
      <c r="Z24" s="1071"/>
      <c r="AA24" s="1071"/>
      <c r="AB24" s="1071"/>
      <c r="AC24" s="1071"/>
      <c r="AD24" s="1071"/>
      <c r="AE24" s="1071"/>
      <c r="AF24" s="1071"/>
    </row>
    <row r="25" spans="2:37" ht="20.25" customHeight="1">
      <c r="B25" s="1070"/>
      <c r="C25" s="1071"/>
      <c r="D25" s="1071"/>
      <c r="E25" s="1071"/>
      <c r="F25" s="1071"/>
      <c r="G25" s="1071"/>
      <c r="H25" s="1071"/>
      <c r="I25" s="1071"/>
      <c r="J25" s="1071"/>
      <c r="K25" s="1071"/>
      <c r="L25" s="1071"/>
      <c r="M25" s="1071"/>
      <c r="N25" s="1071"/>
      <c r="O25" s="1071"/>
      <c r="P25" s="1071"/>
      <c r="Q25" s="1071"/>
      <c r="R25" s="1071"/>
      <c r="S25" s="1071"/>
      <c r="T25" s="1071"/>
      <c r="U25" s="1071"/>
      <c r="V25" s="1071"/>
      <c r="W25" s="1071"/>
      <c r="X25" s="1071"/>
      <c r="Y25" s="1071"/>
      <c r="Z25" s="1071"/>
      <c r="AA25" s="1071"/>
      <c r="AB25" s="1071"/>
      <c r="AC25" s="1071"/>
      <c r="AD25" s="1071"/>
      <c r="AE25" s="1071"/>
      <c r="AF25" s="1071"/>
    </row>
    <row r="26" spans="2:37" ht="20.25" customHeight="1">
      <c r="B26" s="1070"/>
      <c r="C26" s="1071"/>
      <c r="D26" s="1071"/>
      <c r="E26" s="1071"/>
      <c r="F26" s="1071"/>
      <c r="G26" s="1071"/>
      <c r="H26" s="1071"/>
      <c r="I26" s="1071"/>
      <c r="J26" s="1071"/>
      <c r="K26" s="1071"/>
      <c r="L26" s="1071"/>
      <c r="M26" s="1071"/>
      <c r="N26" s="1071"/>
      <c r="O26" s="1071"/>
      <c r="P26" s="1071"/>
      <c r="Q26" s="1071"/>
      <c r="R26" s="1071"/>
      <c r="S26" s="1071"/>
      <c r="T26" s="1071"/>
      <c r="U26" s="1071"/>
      <c r="V26" s="1071"/>
      <c r="W26" s="1071"/>
      <c r="X26" s="1071"/>
      <c r="Y26" s="1071"/>
      <c r="Z26" s="1071"/>
      <c r="AA26" s="1071"/>
      <c r="AB26" s="1071"/>
      <c r="AC26" s="1071"/>
      <c r="AD26" s="1071"/>
      <c r="AE26" s="1071"/>
      <c r="AF26" s="1071"/>
    </row>
    <row r="27" spans="2:37" ht="20.25" customHeight="1">
      <c r="B27" s="1070"/>
      <c r="C27" s="1071"/>
      <c r="D27" s="1071"/>
      <c r="E27" s="1071"/>
      <c r="F27" s="1071"/>
      <c r="G27" s="1071"/>
      <c r="H27" s="1071"/>
      <c r="I27" s="1071"/>
      <c r="J27" s="1071"/>
      <c r="K27" s="1071"/>
      <c r="L27" s="1071"/>
      <c r="M27" s="1071"/>
      <c r="N27" s="1071"/>
      <c r="O27" s="1071"/>
      <c r="P27" s="1071"/>
      <c r="Q27" s="1071"/>
      <c r="R27" s="1071"/>
      <c r="S27" s="1071"/>
      <c r="T27" s="1071"/>
      <c r="U27" s="1071"/>
      <c r="V27" s="1071"/>
      <c r="W27" s="1071"/>
      <c r="X27" s="1071"/>
      <c r="Y27" s="1071"/>
      <c r="Z27" s="1071"/>
      <c r="AA27" s="1071"/>
      <c r="AB27" s="1071"/>
      <c r="AC27" s="1071"/>
      <c r="AD27" s="1071"/>
      <c r="AE27" s="1071"/>
      <c r="AF27" s="1071"/>
    </row>
    <row r="28" spans="2:37" ht="20.25" customHeight="1">
      <c r="B28" s="1071"/>
      <c r="C28" s="1071"/>
      <c r="D28" s="1071"/>
      <c r="E28" s="1071"/>
      <c r="F28" s="1071"/>
      <c r="G28" s="1071"/>
      <c r="H28" s="1071"/>
      <c r="I28" s="1071"/>
      <c r="J28" s="1071"/>
      <c r="K28" s="1071"/>
      <c r="L28" s="1071"/>
      <c r="M28" s="1071"/>
      <c r="N28" s="1071"/>
      <c r="O28" s="1071"/>
      <c r="P28" s="1071"/>
      <c r="Q28" s="1071"/>
      <c r="R28" s="1071"/>
      <c r="S28" s="1071"/>
      <c r="T28" s="1071"/>
      <c r="U28" s="1071"/>
      <c r="V28" s="1071"/>
      <c r="W28" s="1071"/>
      <c r="X28" s="1071"/>
      <c r="Y28" s="1071"/>
      <c r="Z28" s="1071"/>
      <c r="AA28" s="1071"/>
      <c r="AB28" s="1071"/>
      <c r="AC28" s="1071"/>
      <c r="AD28" s="1071"/>
      <c r="AE28" s="1071"/>
      <c r="AF28" s="1071"/>
    </row>
    <row r="29" spans="2:37" ht="18" customHeight="1"/>
    <row r="30" spans="2:37" ht="21.95" customHeight="1">
      <c r="B30" s="1072" t="s">
        <v>700</v>
      </c>
      <c r="C30" s="1073"/>
      <c r="D30" s="1073"/>
      <c r="E30" s="1073"/>
      <c r="F30" s="1073"/>
      <c r="G30" s="1073"/>
      <c r="H30" s="1073"/>
      <c r="I30" s="1074"/>
      <c r="K30" s="64" t="s">
        <v>701</v>
      </c>
    </row>
    <row r="31" spans="2:37" ht="21.95" customHeight="1">
      <c r="B31" s="52" t="s">
        <v>702</v>
      </c>
    </row>
    <row r="32" spans="2:37" ht="21.95" customHeight="1">
      <c r="B32" s="1046"/>
      <c r="C32" s="1046"/>
      <c r="D32" s="1046"/>
      <c r="E32" s="1046"/>
      <c r="F32" s="1046"/>
      <c r="G32" s="1046"/>
      <c r="H32" s="1046"/>
      <c r="I32" s="1046"/>
      <c r="J32" s="1046"/>
      <c r="K32" s="1046"/>
      <c r="L32" s="1046" t="s">
        <v>703</v>
      </c>
      <c r="M32" s="1046"/>
      <c r="N32" s="1046"/>
      <c r="O32" s="1046"/>
      <c r="P32" s="1046"/>
      <c r="Q32" s="1075" t="s">
        <v>704</v>
      </c>
      <c r="R32" s="1075"/>
      <c r="S32" s="1075"/>
      <c r="T32" s="1075"/>
      <c r="U32" s="1046" t="s">
        <v>705</v>
      </c>
      <c r="V32" s="1046"/>
      <c r="W32" s="1046"/>
      <c r="X32" s="1046"/>
      <c r="Y32" s="1076"/>
      <c r="Z32" s="1077"/>
      <c r="AA32" s="1078" t="s">
        <v>706</v>
      </c>
      <c r="AB32" s="1046"/>
      <c r="AC32" s="1046"/>
      <c r="AD32" s="1046"/>
      <c r="AH32"/>
      <c r="AI32"/>
      <c r="AJ32"/>
      <c r="AK32"/>
    </row>
    <row r="33" spans="2:37" ht="21.95" customHeight="1">
      <c r="B33" s="1046"/>
      <c r="C33" s="1046"/>
      <c r="D33" s="1046"/>
      <c r="E33" s="1046"/>
      <c r="F33" s="1046"/>
      <c r="G33" s="1046"/>
      <c r="H33" s="1046"/>
      <c r="I33" s="1046"/>
      <c r="J33" s="1046"/>
      <c r="K33" s="1046"/>
      <c r="L33" s="1046"/>
      <c r="M33" s="1046"/>
      <c r="N33" s="1046"/>
      <c r="O33" s="1046"/>
      <c r="P33" s="1046"/>
      <c r="Q33" s="1075"/>
      <c r="R33" s="1075"/>
      <c r="S33" s="1075"/>
      <c r="T33" s="1075"/>
      <c r="U33" s="1046"/>
      <c r="V33" s="1046"/>
      <c r="W33" s="1046"/>
      <c r="X33" s="1046"/>
      <c r="Y33" s="1076"/>
      <c r="Z33" s="1077"/>
      <c r="AA33" s="1046"/>
      <c r="AB33" s="1046"/>
      <c r="AC33" s="1046"/>
      <c r="AD33" s="1046"/>
      <c r="AH33"/>
      <c r="AI33"/>
      <c r="AJ33"/>
      <c r="AK33"/>
    </row>
    <row r="34" spans="2:37" ht="21.95" customHeight="1">
      <c r="B34" s="1050" t="s">
        <v>690</v>
      </c>
      <c r="C34" s="1051"/>
      <c r="D34" s="1051"/>
      <c r="E34" s="1051"/>
      <c r="F34" s="1051"/>
      <c r="G34" s="1051"/>
      <c r="H34" s="1051"/>
      <c r="I34" s="1051"/>
      <c r="J34" s="1051"/>
      <c r="K34" s="1052"/>
      <c r="L34" s="1079" t="str">
        <f>IF(N16="","",EOMONTH(AI16,0))</f>
        <v/>
      </c>
      <c r="M34" s="1079"/>
      <c r="N34" s="1079"/>
      <c r="O34" s="1079"/>
      <c r="P34" s="1079"/>
      <c r="Q34" s="1087" t="str">
        <f>IF($P$17=0,"",$P$17)</f>
        <v/>
      </c>
      <c r="R34" s="1088"/>
      <c r="S34" s="1088"/>
      <c r="T34" s="1088"/>
      <c r="U34" s="1082" t="str">
        <f t="shared" ref="U34:U39" si="0">IF(Q34="","",ROUND(($Z$18-Q34)/$Z$18,4))</f>
        <v/>
      </c>
      <c r="V34" s="1083"/>
      <c r="W34" s="1083"/>
      <c r="X34" s="1083"/>
      <c r="Y34" s="1076"/>
      <c r="Z34" s="1077"/>
      <c r="AA34" s="1084"/>
      <c r="AB34" s="1085"/>
      <c r="AC34" s="1085"/>
      <c r="AD34" s="1086"/>
      <c r="AH34"/>
      <c r="AI34"/>
      <c r="AJ34"/>
      <c r="AK34"/>
    </row>
    <row r="35" spans="2:37" ht="21.95" customHeight="1">
      <c r="B35" s="1050" t="s">
        <v>707</v>
      </c>
      <c r="C35" s="1051"/>
      <c r="D35" s="1051"/>
      <c r="E35" s="1051"/>
      <c r="F35" s="1051"/>
      <c r="G35" s="1051"/>
      <c r="H35" s="1051"/>
      <c r="I35" s="1051"/>
      <c r="J35" s="1051"/>
      <c r="K35" s="1052"/>
      <c r="L35" s="1079" t="str">
        <f t="shared" ref="L35:L41" si="1">IF($N$16="","",EOMONTH(L34,1))</f>
        <v/>
      </c>
      <c r="M35" s="1079"/>
      <c r="N35" s="1079"/>
      <c r="O35" s="1079"/>
      <c r="P35" s="1079"/>
      <c r="Q35" s="1080"/>
      <c r="R35" s="1081"/>
      <c r="S35" s="1081"/>
      <c r="T35" s="1081"/>
      <c r="U35" s="1082" t="str">
        <f t="shared" si="0"/>
        <v/>
      </c>
      <c r="V35" s="1083"/>
      <c r="W35" s="1083"/>
      <c r="X35" s="1083"/>
      <c r="Y35" s="1076"/>
      <c r="Z35" s="1077"/>
      <c r="AA35" s="1084"/>
      <c r="AB35" s="1085"/>
      <c r="AC35" s="1085"/>
      <c r="AD35" s="1086"/>
      <c r="AH35"/>
      <c r="AI35"/>
      <c r="AJ35"/>
      <c r="AK35"/>
    </row>
    <row r="36" spans="2:37" ht="21.95" customHeight="1">
      <c r="B36" s="1050" t="s">
        <v>708</v>
      </c>
      <c r="C36" s="1051"/>
      <c r="D36" s="1051"/>
      <c r="E36" s="1051"/>
      <c r="F36" s="1051"/>
      <c r="G36" s="1051"/>
      <c r="H36" s="1051"/>
      <c r="I36" s="1051"/>
      <c r="J36" s="1051"/>
      <c r="K36" s="1052"/>
      <c r="L36" s="1079" t="str">
        <f t="shared" si="1"/>
        <v/>
      </c>
      <c r="M36" s="1079"/>
      <c r="N36" s="1079"/>
      <c r="O36" s="1079"/>
      <c r="P36" s="1079"/>
      <c r="Q36" s="1080"/>
      <c r="R36" s="1081"/>
      <c r="S36" s="1081"/>
      <c r="T36" s="1081"/>
      <c r="U36" s="1082" t="str">
        <f t="shared" si="0"/>
        <v/>
      </c>
      <c r="V36" s="1083"/>
      <c r="W36" s="1083"/>
      <c r="X36" s="1083"/>
      <c r="Y36" s="1076"/>
      <c r="Z36" s="1077"/>
      <c r="AA36" s="1089" t="str">
        <f t="shared" ref="AA36:AA41" si="2">IF(U34="","",IF(AND($H$19="可",U34&gt;=0.05),"可","否"))</f>
        <v/>
      </c>
      <c r="AB36" s="1089"/>
      <c r="AC36" s="1089"/>
      <c r="AD36" s="1089"/>
      <c r="AH36"/>
      <c r="AI36"/>
      <c r="AJ36"/>
      <c r="AK36"/>
    </row>
    <row r="37" spans="2:37" ht="21.95" customHeight="1">
      <c r="B37" s="1050" t="s">
        <v>709</v>
      </c>
      <c r="C37" s="1051"/>
      <c r="D37" s="1051"/>
      <c r="E37" s="1051"/>
      <c r="F37" s="1051"/>
      <c r="G37" s="1051"/>
      <c r="H37" s="1051"/>
      <c r="I37" s="1051"/>
      <c r="J37" s="1051"/>
      <c r="K37" s="1052"/>
      <c r="L37" s="1079" t="str">
        <f t="shared" si="1"/>
        <v/>
      </c>
      <c r="M37" s="1079"/>
      <c r="N37" s="1079"/>
      <c r="O37" s="1079"/>
      <c r="P37" s="1079"/>
      <c r="Q37" s="1080"/>
      <c r="R37" s="1081"/>
      <c r="S37" s="1081"/>
      <c r="T37" s="1081"/>
      <c r="U37" s="1082" t="str">
        <f t="shared" si="0"/>
        <v/>
      </c>
      <c r="V37" s="1083"/>
      <c r="W37" s="1083"/>
      <c r="X37" s="1083"/>
      <c r="Y37" s="1076"/>
      <c r="Z37" s="1077"/>
      <c r="AA37" s="1089" t="str">
        <f t="shared" si="2"/>
        <v/>
      </c>
      <c r="AB37" s="1089"/>
      <c r="AC37" s="1089"/>
      <c r="AD37" s="1089"/>
      <c r="AH37"/>
      <c r="AI37"/>
      <c r="AJ37"/>
      <c r="AK37"/>
    </row>
    <row r="38" spans="2:37" ht="21.95" customHeight="1">
      <c r="B38" s="1050" t="s">
        <v>710</v>
      </c>
      <c r="C38" s="1051"/>
      <c r="D38" s="1051"/>
      <c r="E38" s="1051"/>
      <c r="F38" s="1051"/>
      <c r="G38" s="1051"/>
      <c r="H38" s="1051"/>
      <c r="I38" s="1051"/>
      <c r="J38" s="1051"/>
      <c r="K38" s="1052"/>
      <c r="L38" s="1079" t="str">
        <f t="shared" si="1"/>
        <v/>
      </c>
      <c r="M38" s="1079"/>
      <c r="N38" s="1079"/>
      <c r="O38" s="1079"/>
      <c r="P38" s="1079"/>
      <c r="Q38" s="1080"/>
      <c r="R38" s="1081"/>
      <c r="S38" s="1081"/>
      <c r="T38" s="1081"/>
      <c r="U38" s="1082" t="str">
        <f t="shared" si="0"/>
        <v/>
      </c>
      <c r="V38" s="1083"/>
      <c r="W38" s="1083"/>
      <c r="X38" s="1083"/>
      <c r="Y38" s="1091" t="s">
        <v>711</v>
      </c>
      <c r="Z38" s="1077"/>
      <c r="AA38" s="1089" t="str">
        <f t="shared" si="2"/>
        <v/>
      </c>
      <c r="AB38" s="1089"/>
      <c r="AC38" s="1089"/>
      <c r="AD38" s="1089"/>
      <c r="AH38"/>
      <c r="AI38"/>
      <c r="AJ38"/>
      <c r="AK38"/>
    </row>
    <row r="39" spans="2:37" ht="21.95" customHeight="1">
      <c r="B39" s="1050" t="s">
        <v>712</v>
      </c>
      <c r="C39" s="1051"/>
      <c r="D39" s="1051"/>
      <c r="E39" s="1051"/>
      <c r="F39" s="1051"/>
      <c r="G39" s="1051"/>
      <c r="H39" s="1051"/>
      <c r="I39" s="1051"/>
      <c r="J39" s="1051"/>
      <c r="K39" s="1052"/>
      <c r="L39" s="1079" t="str">
        <f t="shared" si="1"/>
        <v/>
      </c>
      <c r="M39" s="1079"/>
      <c r="N39" s="1079"/>
      <c r="O39" s="1079"/>
      <c r="P39" s="1079"/>
      <c r="Q39" s="1080"/>
      <c r="R39" s="1081"/>
      <c r="S39" s="1081"/>
      <c r="T39" s="1081"/>
      <c r="U39" s="1082" t="str">
        <f t="shared" si="0"/>
        <v/>
      </c>
      <c r="V39" s="1083"/>
      <c r="W39" s="1083"/>
      <c r="X39" s="1083"/>
      <c r="Y39" s="1076"/>
      <c r="Z39" s="1077"/>
      <c r="AA39" s="1090" t="str">
        <f t="shared" si="2"/>
        <v/>
      </c>
      <c r="AB39" s="1090"/>
      <c r="AC39" s="1090"/>
      <c r="AD39" s="1090"/>
      <c r="AH39"/>
      <c r="AI39"/>
      <c r="AJ39"/>
      <c r="AK39"/>
    </row>
    <row r="40" spans="2:37" ht="21.95" customHeight="1">
      <c r="B40" s="1050"/>
      <c r="C40" s="1051"/>
      <c r="D40" s="1051"/>
      <c r="E40" s="1051"/>
      <c r="F40" s="1051"/>
      <c r="G40" s="1051"/>
      <c r="H40" s="1051"/>
      <c r="I40" s="1051"/>
      <c r="J40" s="1051"/>
      <c r="K40" s="1052"/>
      <c r="L40" s="1079" t="str">
        <f t="shared" si="1"/>
        <v/>
      </c>
      <c r="M40" s="1079"/>
      <c r="N40" s="1079"/>
      <c r="O40" s="1079"/>
      <c r="P40" s="1079"/>
      <c r="Q40" s="1084"/>
      <c r="R40" s="1085"/>
      <c r="S40" s="1085"/>
      <c r="T40" s="1086"/>
      <c r="U40" s="1084"/>
      <c r="V40" s="1085"/>
      <c r="W40" s="1085"/>
      <c r="X40" s="1086"/>
      <c r="Y40" s="1076"/>
      <c r="Z40" s="1077"/>
      <c r="AA40" s="1089" t="str">
        <f t="shared" si="2"/>
        <v/>
      </c>
      <c r="AB40" s="1089"/>
      <c r="AC40" s="1089"/>
      <c r="AD40" s="1089"/>
      <c r="AH40"/>
      <c r="AI40"/>
      <c r="AJ40"/>
      <c r="AK40"/>
    </row>
    <row r="41" spans="2:37" ht="21.95" customHeight="1">
      <c r="B41" s="1050" t="s">
        <v>713</v>
      </c>
      <c r="C41" s="1051"/>
      <c r="D41" s="1051"/>
      <c r="E41" s="1051"/>
      <c r="F41" s="1051"/>
      <c r="G41" s="1051"/>
      <c r="H41" s="1051"/>
      <c r="I41" s="1051"/>
      <c r="J41" s="1051"/>
      <c r="K41" s="1052"/>
      <c r="L41" s="1079" t="str">
        <f t="shared" si="1"/>
        <v/>
      </c>
      <c r="M41" s="1079"/>
      <c r="N41" s="1079"/>
      <c r="O41" s="1079"/>
      <c r="P41" s="1079"/>
      <c r="Q41" s="1101"/>
      <c r="R41" s="1101"/>
      <c r="S41" s="1101"/>
      <c r="T41" s="1101"/>
      <c r="U41" s="1101"/>
      <c r="V41" s="1101"/>
      <c r="W41" s="1101"/>
      <c r="X41" s="1101"/>
      <c r="Y41" s="1076"/>
      <c r="Z41" s="1077"/>
      <c r="AA41" s="1089" t="str">
        <f t="shared" si="2"/>
        <v/>
      </c>
      <c r="AB41" s="1089"/>
      <c r="AC41" s="1089"/>
      <c r="AD41" s="1089"/>
      <c r="AH41"/>
      <c r="AI41"/>
      <c r="AJ41"/>
      <c r="AK41"/>
    </row>
    <row r="42" spans="2:37" ht="19.5" customHeight="1">
      <c r="B42" s="1102" t="s">
        <v>714</v>
      </c>
      <c r="C42" s="1103"/>
      <c r="D42" s="1103"/>
      <c r="E42" s="1103"/>
      <c r="F42" s="1103"/>
      <c r="G42" s="1103"/>
      <c r="H42" s="1103"/>
      <c r="I42" s="1103"/>
      <c r="J42" s="1103"/>
      <c r="K42" s="1103"/>
      <c r="L42" s="1103"/>
      <c r="M42" s="1103"/>
      <c r="N42" s="1103"/>
      <c r="O42" s="1103"/>
      <c r="P42" s="1103"/>
      <c r="Q42" s="1103"/>
      <c r="R42" s="1103"/>
      <c r="S42" s="1103"/>
      <c r="T42" s="1103"/>
      <c r="U42" s="1103"/>
      <c r="V42" s="1103"/>
      <c r="W42" s="1103"/>
      <c r="X42" s="1103"/>
      <c r="Y42" s="1103"/>
      <c r="Z42" s="1103"/>
      <c r="AA42" s="1103"/>
      <c r="AB42" s="1103"/>
      <c r="AC42" s="1103"/>
      <c r="AD42" s="1103"/>
      <c r="AE42" s="1103"/>
      <c r="AF42" s="1103"/>
    </row>
    <row r="43" spans="2:37" ht="19.5" customHeight="1">
      <c r="B43" s="1102"/>
      <c r="C43" s="1103"/>
      <c r="D43" s="1103"/>
      <c r="E43" s="1103"/>
      <c r="F43" s="1103"/>
      <c r="G43" s="1103"/>
      <c r="H43" s="1103"/>
      <c r="I43" s="1103"/>
      <c r="J43" s="1103"/>
      <c r="K43" s="1103"/>
      <c r="L43" s="1103"/>
      <c r="M43" s="1103"/>
      <c r="N43" s="1103"/>
      <c r="O43" s="1103"/>
      <c r="P43" s="1103"/>
      <c r="Q43" s="1103"/>
      <c r="R43" s="1103"/>
      <c r="S43" s="1103"/>
      <c r="T43" s="1103"/>
      <c r="U43" s="1103"/>
      <c r="V43" s="1103"/>
      <c r="W43" s="1103"/>
      <c r="X43" s="1103"/>
      <c r="Y43" s="1103"/>
      <c r="Z43" s="1103"/>
      <c r="AA43" s="1103"/>
      <c r="AB43" s="1103"/>
      <c r="AC43" s="1103"/>
      <c r="AD43" s="1103"/>
      <c r="AE43" s="1103"/>
      <c r="AF43" s="1103"/>
    </row>
    <row r="44" spans="2:37" ht="19.5" customHeight="1">
      <c r="B44" s="1103"/>
      <c r="C44" s="1103"/>
      <c r="D44" s="1103"/>
      <c r="E44" s="1103"/>
      <c r="F44" s="1103"/>
      <c r="G44" s="1103"/>
      <c r="H44" s="1103"/>
      <c r="I44" s="1103"/>
      <c r="J44" s="1103"/>
      <c r="K44" s="1103"/>
      <c r="L44" s="1103"/>
      <c r="M44" s="1103"/>
      <c r="N44" s="1103"/>
      <c r="O44" s="1103"/>
      <c r="P44" s="1103"/>
      <c r="Q44" s="1103"/>
      <c r="R44" s="1103"/>
      <c r="S44" s="1103"/>
      <c r="T44" s="1103"/>
      <c r="U44" s="1103"/>
      <c r="V44" s="1103"/>
      <c r="W44" s="1103"/>
      <c r="X44" s="1103"/>
      <c r="Y44" s="1103"/>
      <c r="Z44" s="1103"/>
      <c r="AA44" s="1103"/>
      <c r="AB44" s="1103"/>
      <c r="AC44" s="1103"/>
      <c r="AD44" s="1103"/>
      <c r="AE44" s="1103"/>
      <c r="AF44" s="1103"/>
    </row>
    <row r="45" spans="2:37" ht="20.25" customHeight="1"/>
    <row r="46" spans="2:37" ht="21.95" customHeight="1">
      <c r="B46" s="1072" t="s">
        <v>715</v>
      </c>
      <c r="C46" s="1073"/>
      <c r="D46" s="1073"/>
      <c r="E46" s="1073"/>
      <c r="F46" s="1073"/>
      <c r="G46" s="1073"/>
      <c r="H46" s="1073"/>
      <c r="I46" s="1073"/>
      <c r="J46" s="1073"/>
      <c r="K46" s="1073"/>
      <c r="L46" s="1073"/>
      <c r="M46" s="1073"/>
      <c r="N46" s="1073"/>
      <c r="O46" s="1073"/>
      <c r="P46" s="1073"/>
      <c r="Q46" s="1073"/>
      <c r="R46" s="1073"/>
      <c r="S46" s="1073"/>
      <c r="T46" s="1073"/>
      <c r="U46" s="1073"/>
      <c r="V46" s="1073"/>
      <c r="W46" s="1074"/>
      <c r="Y46" s="64" t="s">
        <v>716</v>
      </c>
    </row>
    <row r="47" spans="2:37" ht="21.95" customHeight="1">
      <c r="B47" s="52" t="s">
        <v>717</v>
      </c>
    </row>
    <row r="48" spans="2:37" ht="21.95" customHeight="1">
      <c r="B48" s="1092" t="s">
        <v>718</v>
      </c>
      <c r="C48" s="1092"/>
      <c r="D48" s="1092"/>
      <c r="E48" s="1092"/>
      <c r="F48" s="1092"/>
      <c r="G48" s="1092"/>
      <c r="H48" s="1092"/>
      <c r="I48" s="1092"/>
      <c r="J48" s="1092"/>
      <c r="K48" s="1094" t="s">
        <v>719</v>
      </c>
      <c r="L48" s="1095"/>
      <c r="M48" s="1095"/>
      <c r="N48" s="1095"/>
      <c r="O48" s="1095"/>
      <c r="P48" s="1095"/>
      <c r="Q48" s="1095"/>
      <c r="R48" s="1095"/>
      <c r="S48" s="1095"/>
      <c r="T48" s="1095"/>
      <c r="U48" s="1095"/>
      <c r="V48" s="1095"/>
      <c r="W48" s="1095"/>
      <c r="X48" s="1095"/>
      <c r="Y48" s="1095"/>
      <c r="Z48" s="1095"/>
      <c r="AA48" s="1095"/>
      <c r="AB48" s="1095"/>
      <c r="AC48" s="1095"/>
      <c r="AD48" s="1095"/>
      <c r="AE48" s="1095"/>
      <c r="AF48" s="1096"/>
    </row>
    <row r="49" spans="2:32" ht="21.95" customHeight="1">
      <c r="B49" s="1093"/>
      <c r="C49" s="1093"/>
      <c r="D49" s="1093"/>
      <c r="E49" s="1093"/>
      <c r="F49" s="1093"/>
      <c r="G49" s="1093"/>
      <c r="H49" s="1093"/>
      <c r="I49" s="1093"/>
      <c r="J49" s="1093"/>
      <c r="K49" s="1097"/>
      <c r="L49" s="1098"/>
      <c r="M49" s="1098"/>
      <c r="N49" s="1098"/>
      <c r="O49" s="1098"/>
      <c r="P49" s="1098"/>
      <c r="Q49" s="1098"/>
      <c r="R49" s="1098"/>
      <c r="S49" s="1098"/>
      <c r="T49" s="1098"/>
      <c r="U49" s="1098"/>
      <c r="V49" s="1098"/>
      <c r="W49" s="1098"/>
      <c r="X49" s="1098"/>
      <c r="Y49" s="1098"/>
      <c r="Z49" s="1098"/>
      <c r="AA49" s="1098"/>
      <c r="AB49" s="1098"/>
      <c r="AC49" s="1098"/>
      <c r="AD49" s="1098"/>
      <c r="AE49" s="1098"/>
      <c r="AF49" s="1099"/>
    </row>
    <row r="50" spans="2:32" ht="36" customHeight="1">
      <c r="B50" s="1100" t="s">
        <v>720</v>
      </c>
      <c r="C50" s="1100"/>
      <c r="D50" s="1100"/>
      <c r="E50" s="1100"/>
      <c r="F50" s="1100"/>
      <c r="G50" s="1100"/>
      <c r="H50" s="1100"/>
      <c r="I50" s="1100"/>
      <c r="J50" s="1100"/>
      <c r="K50" s="1100"/>
      <c r="L50" s="1100"/>
      <c r="M50" s="1100"/>
      <c r="N50" s="1100"/>
      <c r="O50" s="1100"/>
      <c r="P50" s="1100"/>
      <c r="Q50" s="1100"/>
      <c r="R50" s="1100"/>
      <c r="S50" s="1100"/>
      <c r="T50" s="1100"/>
      <c r="U50" s="1100"/>
      <c r="V50" s="1100"/>
      <c r="W50" s="1100"/>
      <c r="X50" s="1100"/>
      <c r="Y50" s="1100"/>
      <c r="Z50" s="1100"/>
      <c r="AA50" s="1100"/>
      <c r="AB50" s="1100"/>
      <c r="AC50" s="1100"/>
      <c r="AD50" s="1100"/>
      <c r="AE50" s="1100"/>
      <c r="AF50" s="1100"/>
    </row>
    <row r="51" spans="2:32" ht="21.95" customHeight="1"/>
    <row r="52" spans="2:32" ht="21.95" customHeight="1">
      <c r="B52" s="1072" t="s">
        <v>796</v>
      </c>
      <c r="C52" s="1073"/>
      <c r="D52" s="1073"/>
      <c r="E52" s="1073"/>
      <c r="F52" s="1073"/>
      <c r="G52" s="1073"/>
      <c r="H52" s="1073"/>
      <c r="I52" s="1074"/>
      <c r="K52" s="64" t="s">
        <v>797</v>
      </c>
    </row>
    <row r="53" spans="2:32" ht="21.95" customHeight="1">
      <c r="B53" s="52" t="s">
        <v>798</v>
      </c>
    </row>
    <row r="54" spans="2:32" ht="21.95" customHeight="1">
      <c r="B54" s="1046"/>
      <c r="C54" s="1046"/>
      <c r="D54" s="1046"/>
      <c r="E54" s="1046"/>
      <c r="F54" s="1046"/>
      <c r="G54" s="1046"/>
      <c r="H54" s="1046"/>
      <c r="I54" s="1046"/>
      <c r="J54" s="1046"/>
      <c r="K54" s="1046"/>
      <c r="L54" s="1046" t="s">
        <v>703</v>
      </c>
      <c r="M54" s="1046"/>
      <c r="N54" s="1046"/>
      <c r="O54" s="1046"/>
      <c r="P54" s="1046"/>
      <c r="Q54" s="1075" t="s">
        <v>704</v>
      </c>
      <c r="R54" s="1075"/>
      <c r="S54" s="1075"/>
      <c r="T54" s="1075"/>
      <c r="U54" s="1076"/>
      <c r="V54" s="1077"/>
      <c r="W54" s="1078" t="s">
        <v>799</v>
      </c>
      <c r="X54" s="1046"/>
      <c r="Y54" s="1046"/>
      <c r="Z54" s="1046"/>
    </row>
    <row r="55" spans="2:32" ht="21.95" customHeight="1">
      <c r="B55" s="1046"/>
      <c r="C55" s="1046"/>
      <c r="D55" s="1046"/>
      <c r="E55" s="1046"/>
      <c r="F55" s="1046"/>
      <c r="G55" s="1046"/>
      <c r="H55" s="1046"/>
      <c r="I55" s="1046"/>
      <c r="J55" s="1046"/>
      <c r="K55" s="1046"/>
      <c r="L55" s="1046"/>
      <c r="M55" s="1046"/>
      <c r="N55" s="1046"/>
      <c r="O55" s="1046"/>
      <c r="P55" s="1046"/>
      <c r="Q55" s="1075"/>
      <c r="R55" s="1075"/>
      <c r="S55" s="1075"/>
      <c r="T55" s="1075"/>
      <c r="U55" s="1076"/>
      <c r="V55" s="1077"/>
      <c r="W55" s="1046"/>
      <c r="X55" s="1046"/>
      <c r="Y55" s="1046"/>
      <c r="Z55" s="1046"/>
    </row>
    <row r="56" spans="2:32" ht="21.95" customHeight="1">
      <c r="B56" s="1050" t="s">
        <v>690</v>
      </c>
      <c r="C56" s="1051"/>
      <c r="D56" s="1051"/>
      <c r="E56" s="1051"/>
      <c r="F56" s="1051"/>
      <c r="G56" s="1051"/>
      <c r="H56" s="1051"/>
      <c r="I56" s="1051"/>
      <c r="J56" s="1051"/>
      <c r="K56" s="1052"/>
      <c r="L56" s="1079" t="str">
        <f>IF(N16="","",EOMONTH(AI16,0))</f>
        <v/>
      </c>
      <c r="M56" s="1079"/>
      <c r="N56" s="1079"/>
      <c r="O56" s="1079"/>
      <c r="P56" s="1079"/>
      <c r="Q56" s="1087" t="str">
        <f>IF($P$17=0,"",$P$17)</f>
        <v/>
      </c>
      <c r="R56" s="1088"/>
      <c r="S56" s="1088"/>
      <c r="T56" s="1088"/>
      <c r="U56" s="1076"/>
      <c r="V56" s="1077"/>
      <c r="W56" s="1084"/>
      <c r="X56" s="1085"/>
      <c r="Y56" s="1085"/>
      <c r="Z56" s="1086"/>
    </row>
    <row r="57" spans="2:32" ht="21.95" customHeight="1">
      <c r="B57" s="1050" t="s">
        <v>800</v>
      </c>
      <c r="C57" s="1051"/>
      <c r="D57" s="1051"/>
      <c r="E57" s="1051"/>
      <c r="F57" s="1051"/>
      <c r="G57" s="1051"/>
      <c r="H57" s="1051"/>
      <c r="I57" s="1051"/>
      <c r="J57" s="1051"/>
      <c r="K57" s="1052"/>
      <c r="L57" s="1079" t="str">
        <f t="shared" ref="L57:L74" si="3">IF($N$16="","",EOMONTH(L56,1))</f>
        <v/>
      </c>
      <c r="M57" s="1079"/>
      <c r="N57" s="1079"/>
      <c r="O57" s="1079"/>
      <c r="P57" s="1079"/>
      <c r="Q57" s="1080"/>
      <c r="R57" s="1081"/>
      <c r="S57" s="1081"/>
      <c r="T57" s="1081"/>
      <c r="U57" s="1076"/>
      <c r="V57" s="1077"/>
      <c r="W57" s="1084"/>
      <c r="X57" s="1085"/>
      <c r="Y57" s="1085"/>
      <c r="Z57" s="1086"/>
    </row>
    <row r="58" spans="2:32" ht="21.95" customHeight="1">
      <c r="B58" s="1050" t="s">
        <v>801</v>
      </c>
      <c r="C58" s="1051"/>
      <c r="D58" s="1051"/>
      <c r="E58" s="1051"/>
      <c r="F58" s="1051"/>
      <c r="G58" s="1051"/>
      <c r="H58" s="1051"/>
      <c r="I58" s="1051"/>
      <c r="J58" s="1051"/>
      <c r="K58" s="1052"/>
      <c r="L58" s="1079" t="str">
        <f t="shared" si="3"/>
        <v/>
      </c>
      <c r="M58" s="1079"/>
      <c r="N58" s="1079"/>
      <c r="O58" s="1079"/>
      <c r="P58" s="1079"/>
      <c r="Q58" s="1080"/>
      <c r="R58" s="1081"/>
      <c r="S58" s="1081"/>
      <c r="T58" s="1081"/>
      <c r="U58" s="1076"/>
      <c r="V58" s="1077"/>
      <c r="W58" s="1089" t="str">
        <f>IF(Q56="","",IF(OR(AND($AJ$8=7,Q56&lt;=750,$H$20="可"),AND($AJ$8=8,Q56&lt;=900,$H$20="可"),AND($AJ$8=9,Q56&lt;=750,$H$20="可")),"可","否"))</f>
        <v/>
      </c>
      <c r="X58" s="1089"/>
      <c r="Y58" s="1089"/>
      <c r="Z58" s="1089"/>
    </row>
    <row r="59" spans="2:32" ht="21.95" customHeight="1">
      <c r="B59" s="1050"/>
      <c r="C59" s="1051"/>
      <c r="D59" s="1051"/>
      <c r="E59" s="1051"/>
      <c r="F59" s="1051"/>
      <c r="G59" s="1051"/>
      <c r="H59" s="1051"/>
      <c r="I59" s="1051"/>
      <c r="J59" s="1051"/>
      <c r="K59" s="1052"/>
      <c r="L59" s="1079" t="str">
        <f t="shared" si="3"/>
        <v/>
      </c>
      <c r="M59" s="1079"/>
      <c r="N59" s="1079"/>
      <c r="O59" s="1079"/>
      <c r="P59" s="1079"/>
      <c r="Q59" s="1080"/>
      <c r="R59" s="1081"/>
      <c r="S59" s="1081"/>
      <c r="T59" s="1081"/>
      <c r="U59" s="1076"/>
      <c r="V59" s="1077"/>
      <c r="W59" s="1089" t="str">
        <f t="shared" ref="W59:W74" si="4">IF(Q57="","",IF(OR(AND($AJ$8=7,Q57&lt;=750,$H$20="可"),AND($AJ$8=8,Q57&lt;=900,$H$20="可"),AND($AJ$8=9,Q57&lt;=750,$H$20="可")),"可","否"))</f>
        <v/>
      </c>
      <c r="X59" s="1089"/>
      <c r="Y59" s="1089"/>
      <c r="Z59" s="1089"/>
    </row>
    <row r="60" spans="2:32" ht="21.95" customHeight="1">
      <c r="B60" s="1050"/>
      <c r="C60" s="1051"/>
      <c r="D60" s="1051"/>
      <c r="E60" s="1051"/>
      <c r="F60" s="1051"/>
      <c r="G60" s="1051"/>
      <c r="H60" s="1051"/>
      <c r="I60" s="1051"/>
      <c r="J60" s="1051"/>
      <c r="K60" s="1052"/>
      <c r="L60" s="1079" t="str">
        <f t="shared" si="3"/>
        <v/>
      </c>
      <c r="M60" s="1079"/>
      <c r="N60" s="1079"/>
      <c r="O60" s="1079"/>
      <c r="P60" s="1079"/>
      <c r="Q60" s="1080"/>
      <c r="R60" s="1081"/>
      <c r="S60" s="1081"/>
      <c r="T60" s="1081"/>
      <c r="U60" s="1076"/>
      <c r="V60" s="1077"/>
      <c r="W60" s="1089" t="str">
        <f t="shared" si="4"/>
        <v/>
      </c>
      <c r="X60" s="1089"/>
      <c r="Y60" s="1089"/>
      <c r="Z60" s="1089"/>
    </row>
    <row r="61" spans="2:32" ht="21.95" customHeight="1">
      <c r="B61" s="1050"/>
      <c r="C61" s="1051"/>
      <c r="D61" s="1051"/>
      <c r="E61" s="1051"/>
      <c r="F61" s="1051"/>
      <c r="G61" s="1051"/>
      <c r="H61" s="1051"/>
      <c r="I61" s="1051"/>
      <c r="J61" s="1051"/>
      <c r="K61" s="1052"/>
      <c r="L61" s="1079" t="str">
        <f t="shared" si="3"/>
        <v/>
      </c>
      <c r="M61" s="1079"/>
      <c r="N61" s="1079"/>
      <c r="O61" s="1079"/>
      <c r="P61" s="1079"/>
      <c r="Q61" s="1080"/>
      <c r="R61" s="1081"/>
      <c r="S61" s="1081"/>
      <c r="T61" s="1081"/>
      <c r="U61" s="1076"/>
      <c r="V61" s="1077"/>
      <c r="W61" s="1089" t="str">
        <f t="shared" si="4"/>
        <v/>
      </c>
      <c r="X61" s="1089"/>
      <c r="Y61" s="1089"/>
      <c r="Z61" s="1089"/>
    </row>
    <row r="62" spans="2:32" ht="21.95" customHeight="1">
      <c r="B62" s="1050"/>
      <c r="C62" s="1051"/>
      <c r="D62" s="1051"/>
      <c r="E62" s="1051"/>
      <c r="F62" s="1051"/>
      <c r="G62" s="1051"/>
      <c r="H62" s="1051"/>
      <c r="I62" s="1051"/>
      <c r="J62" s="1051"/>
      <c r="K62" s="1052"/>
      <c r="L62" s="1079" t="str">
        <f t="shared" si="3"/>
        <v/>
      </c>
      <c r="M62" s="1079"/>
      <c r="N62" s="1079"/>
      <c r="O62" s="1079"/>
      <c r="P62" s="1079"/>
      <c r="Q62" s="1080"/>
      <c r="R62" s="1081"/>
      <c r="S62" s="1081"/>
      <c r="T62" s="1081"/>
      <c r="U62" s="1076"/>
      <c r="V62" s="1077"/>
      <c r="W62" s="1089" t="str">
        <f t="shared" si="4"/>
        <v/>
      </c>
      <c r="X62" s="1089"/>
      <c r="Y62" s="1089"/>
      <c r="Z62" s="1089"/>
    </row>
    <row r="63" spans="2:32" ht="21.95" customHeight="1">
      <c r="B63" s="1050"/>
      <c r="C63" s="1051"/>
      <c r="D63" s="1051"/>
      <c r="E63" s="1051"/>
      <c r="F63" s="1051"/>
      <c r="G63" s="1051"/>
      <c r="H63" s="1051"/>
      <c r="I63" s="1051"/>
      <c r="J63" s="1051"/>
      <c r="K63" s="1052"/>
      <c r="L63" s="1079" t="str">
        <f t="shared" si="3"/>
        <v/>
      </c>
      <c r="M63" s="1079"/>
      <c r="N63" s="1079"/>
      <c r="O63" s="1079"/>
      <c r="P63" s="1079"/>
      <c r="Q63" s="1080"/>
      <c r="R63" s="1081"/>
      <c r="S63" s="1081"/>
      <c r="T63" s="1081"/>
      <c r="U63" s="1091" t="s">
        <v>711</v>
      </c>
      <c r="V63" s="1104"/>
      <c r="W63" s="1089" t="str">
        <f t="shared" si="4"/>
        <v/>
      </c>
      <c r="X63" s="1089"/>
      <c r="Y63" s="1089"/>
      <c r="Z63" s="1089"/>
    </row>
    <row r="64" spans="2:32" ht="21.95" customHeight="1">
      <c r="B64" s="1050"/>
      <c r="C64" s="1051"/>
      <c r="D64" s="1051"/>
      <c r="E64" s="1051"/>
      <c r="F64" s="1051"/>
      <c r="G64" s="1051"/>
      <c r="H64" s="1051"/>
      <c r="I64" s="1051"/>
      <c r="J64" s="1051"/>
      <c r="K64" s="1052"/>
      <c r="L64" s="1079" t="str">
        <f t="shared" si="3"/>
        <v/>
      </c>
      <c r="M64" s="1079"/>
      <c r="N64" s="1079"/>
      <c r="O64" s="1079"/>
      <c r="P64" s="1079"/>
      <c r="Q64" s="1080"/>
      <c r="R64" s="1081"/>
      <c r="S64" s="1081"/>
      <c r="T64" s="1081"/>
      <c r="U64" s="1091"/>
      <c r="V64" s="1104"/>
      <c r="W64" s="1089" t="str">
        <f t="shared" si="4"/>
        <v/>
      </c>
      <c r="X64" s="1089"/>
      <c r="Y64" s="1089"/>
      <c r="Z64" s="1089"/>
    </row>
    <row r="65" spans="2:32" ht="21.95" customHeight="1">
      <c r="B65" s="1050"/>
      <c r="C65" s="1051"/>
      <c r="D65" s="1051"/>
      <c r="E65" s="1051"/>
      <c r="F65" s="1051"/>
      <c r="G65" s="1051"/>
      <c r="H65" s="1051"/>
      <c r="I65" s="1051"/>
      <c r="J65" s="1051"/>
      <c r="K65" s="1052"/>
      <c r="L65" s="1079" t="str">
        <f t="shared" si="3"/>
        <v/>
      </c>
      <c r="M65" s="1079"/>
      <c r="N65" s="1079"/>
      <c r="O65" s="1079"/>
      <c r="P65" s="1079"/>
      <c r="Q65" s="1080"/>
      <c r="R65" s="1081"/>
      <c r="S65" s="1081"/>
      <c r="T65" s="1081"/>
      <c r="U65" s="1091"/>
      <c r="V65" s="1104"/>
      <c r="W65" s="1089" t="str">
        <f t="shared" si="4"/>
        <v/>
      </c>
      <c r="X65" s="1089"/>
      <c r="Y65" s="1089"/>
      <c r="Z65" s="1089"/>
    </row>
    <row r="66" spans="2:32" ht="21.95" customHeight="1">
      <c r="B66" s="1050"/>
      <c r="C66" s="1051"/>
      <c r="D66" s="1051"/>
      <c r="E66" s="1051"/>
      <c r="F66" s="1051"/>
      <c r="G66" s="1051"/>
      <c r="H66" s="1051"/>
      <c r="I66" s="1051"/>
      <c r="J66" s="1051"/>
      <c r="K66" s="1052"/>
      <c r="L66" s="1079" t="str">
        <f t="shared" si="3"/>
        <v/>
      </c>
      <c r="M66" s="1079"/>
      <c r="N66" s="1079"/>
      <c r="O66" s="1079"/>
      <c r="P66" s="1079"/>
      <c r="Q66" s="1080"/>
      <c r="R66" s="1081"/>
      <c r="S66" s="1081"/>
      <c r="T66" s="1081"/>
      <c r="U66" s="1091"/>
      <c r="V66" s="1104"/>
      <c r="W66" s="1089" t="str">
        <f t="shared" si="4"/>
        <v/>
      </c>
      <c r="X66" s="1089"/>
      <c r="Y66" s="1089"/>
      <c r="Z66" s="1089"/>
    </row>
    <row r="67" spans="2:32" ht="21.95" customHeight="1">
      <c r="B67" s="1050"/>
      <c r="C67" s="1051"/>
      <c r="D67" s="1051"/>
      <c r="E67" s="1051"/>
      <c r="F67" s="1051"/>
      <c r="G67" s="1051"/>
      <c r="H67" s="1051"/>
      <c r="I67" s="1051"/>
      <c r="J67" s="1051"/>
      <c r="K67" s="1052"/>
      <c r="L67" s="1079" t="str">
        <f t="shared" si="3"/>
        <v/>
      </c>
      <c r="M67" s="1079"/>
      <c r="N67" s="1079"/>
      <c r="O67" s="1079"/>
      <c r="P67" s="1079"/>
      <c r="Q67" s="1080"/>
      <c r="R67" s="1081"/>
      <c r="S67" s="1081"/>
      <c r="T67" s="1081"/>
      <c r="U67" s="1076"/>
      <c r="V67" s="1077"/>
      <c r="W67" s="1089" t="str">
        <f t="shared" si="4"/>
        <v/>
      </c>
      <c r="X67" s="1089"/>
      <c r="Y67" s="1089"/>
      <c r="Z67" s="1089"/>
    </row>
    <row r="68" spans="2:32" ht="21.95" customHeight="1">
      <c r="B68" s="1050"/>
      <c r="C68" s="1051"/>
      <c r="D68" s="1051"/>
      <c r="E68" s="1051"/>
      <c r="F68" s="1051"/>
      <c r="G68" s="1051"/>
      <c r="H68" s="1051"/>
      <c r="I68" s="1051"/>
      <c r="J68" s="1051"/>
      <c r="K68" s="1052"/>
      <c r="L68" s="1079" t="str">
        <f t="shared" si="3"/>
        <v/>
      </c>
      <c r="M68" s="1079"/>
      <c r="N68" s="1079"/>
      <c r="O68" s="1079"/>
      <c r="P68" s="1079"/>
      <c r="Q68" s="1080"/>
      <c r="R68" s="1081"/>
      <c r="S68" s="1081"/>
      <c r="T68" s="1081"/>
      <c r="U68" s="1076"/>
      <c r="V68" s="1077"/>
      <c r="W68" s="1089" t="str">
        <f t="shared" si="4"/>
        <v/>
      </c>
      <c r="X68" s="1089"/>
      <c r="Y68" s="1089"/>
      <c r="Z68" s="1089"/>
    </row>
    <row r="69" spans="2:32" ht="21.95" customHeight="1">
      <c r="B69" s="1050"/>
      <c r="C69" s="1051"/>
      <c r="D69" s="1051"/>
      <c r="E69" s="1051"/>
      <c r="F69" s="1051"/>
      <c r="G69" s="1051"/>
      <c r="H69" s="1051"/>
      <c r="I69" s="1051"/>
      <c r="J69" s="1051"/>
      <c r="K69" s="1052"/>
      <c r="L69" s="1079" t="str">
        <f t="shared" si="3"/>
        <v/>
      </c>
      <c r="M69" s="1079"/>
      <c r="N69" s="1079"/>
      <c r="O69" s="1079"/>
      <c r="P69" s="1079"/>
      <c r="Q69" s="1080"/>
      <c r="R69" s="1081"/>
      <c r="S69" s="1081"/>
      <c r="T69" s="1081"/>
      <c r="U69" s="1076"/>
      <c r="V69" s="1077"/>
      <c r="W69" s="1089" t="str">
        <f t="shared" si="4"/>
        <v/>
      </c>
      <c r="X69" s="1089"/>
      <c r="Y69" s="1089"/>
      <c r="Z69" s="1089"/>
    </row>
    <row r="70" spans="2:32" ht="21.95" customHeight="1">
      <c r="B70" s="1050"/>
      <c r="C70" s="1051"/>
      <c r="D70" s="1051"/>
      <c r="E70" s="1051"/>
      <c r="F70" s="1051"/>
      <c r="G70" s="1051"/>
      <c r="H70" s="1051"/>
      <c r="I70" s="1051"/>
      <c r="J70" s="1051"/>
      <c r="K70" s="1052"/>
      <c r="L70" s="1079" t="str">
        <f t="shared" si="3"/>
        <v/>
      </c>
      <c r="M70" s="1079"/>
      <c r="N70" s="1079"/>
      <c r="O70" s="1079"/>
      <c r="P70" s="1079"/>
      <c r="Q70" s="1047"/>
      <c r="R70" s="1047"/>
      <c r="S70" s="1047"/>
      <c r="T70" s="1047"/>
      <c r="W70" s="1089" t="str">
        <f t="shared" si="4"/>
        <v/>
      </c>
      <c r="X70" s="1089"/>
      <c r="Y70" s="1089"/>
      <c r="Z70" s="1089"/>
    </row>
    <row r="71" spans="2:32" ht="21.95" customHeight="1">
      <c r="B71" s="1050"/>
      <c r="C71" s="1051"/>
      <c r="D71" s="1051"/>
      <c r="E71" s="1051"/>
      <c r="F71" s="1051"/>
      <c r="G71" s="1051"/>
      <c r="H71" s="1051"/>
      <c r="I71" s="1051"/>
      <c r="J71" s="1051"/>
      <c r="K71" s="1052"/>
      <c r="L71" s="1079" t="str">
        <f t="shared" si="3"/>
        <v/>
      </c>
      <c r="M71" s="1079"/>
      <c r="N71" s="1079"/>
      <c r="O71" s="1079"/>
      <c r="P71" s="1079"/>
      <c r="Q71" s="1047"/>
      <c r="R71" s="1047"/>
      <c r="S71" s="1047"/>
      <c r="T71" s="1047"/>
      <c r="W71" s="1089" t="str">
        <f t="shared" si="4"/>
        <v/>
      </c>
      <c r="X71" s="1089"/>
      <c r="Y71" s="1089"/>
      <c r="Z71" s="1089"/>
    </row>
    <row r="72" spans="2:32" ht="21.95" customHeight="1">
      <c r="B72" s="1050"/>
      <c r="C72" s="1051"/>
      <c r="D72" s="1051"/>
      <c r="E72" s="1051"/>
      <c r="F72" s="1051"/>
      <c r="G72" s="1051"/>
      <c r="H72" s="1051"/>
      <c r="I72" s="1051"/>
      <c r="J72" s="1051"/>
      <c r="K72" s="1052"/>
      <c r="L72" s="1079" t="str">
        <f t="shared" si="3"/>
        <v/>
      </c>
      <c r="M72" s="1079"/>
      <c r="N72" s="1079"/>
      <c r="O72" s="1079"/>
      <c r="P72" s="1079"/>
      <c r="Q72" s="1047"/>
      <c r="R72" s="1047"/>
      <c r="S72" s="1047"/>
      <c r="T72" s="1047"/>
      <c r="W72" s="1089" t="str">
        <f t="shared" si="4"/>
        <v/>
      </c>
      <c r="X72" s="1089"/>
      <c r="Y72" s="1089"/>
      <c r="Z72" s="1089"/>
    </row>
    <row r="73" spans="2:32" ht="21.95" customHeight="1">
      <c r="B73" s="1050"/>
      <c r="C73" s="1051"/>
      <c r="D73" s="1051"/>
      <c r="E73" s="1051"/>
      <c r="F73" s="1051"/>
      <c r="G73" s="1051"/>
      <c r="H73" s="1051"/>
      <c r="I73" s="1051"/>
      <c r="J73" s="1051"/>
      <c r="K73" s="1052"/>
      <c r="L73" s="1079" t="str">
        <f t="shared" si="3"/>
        <v/>
      </c>
      <c r="M73" s="1079"/>
      <c r="N73" s="1079"/>
      <c r="O73" s="1079"/>
      <c r="P73" s="1079"/>
      <c r="Q73" s="1047"/>
      <c r="R73" s="1047"/>
      <c r="S73" s="1047"/>
      <c r="T73" s="1047"/>
      <c r="W73" s="1089" t="str">
        <f t="shared" si="4"/>
        <v/>
      </c>
      <c r="X73" s="1089"/>
      <c r="Y73" s="1089"/>
      <c r="Z73" s="1089"/>
    </row>
    <row r="74" spans="2:32" ht="21.95" customHeight="1">
      <c r="B74" s="1050"/>
      <c r="C74" s="1051"/>
      <c r="D74" s="1051"/>
      <c r="E74" s="1051"/>
      <c r="F74" s="1051"/>
      <c r="G74" s="1051"/>
      <c r="H74" s="1051"/>
      <c r="I74" s="1051"/>
      <c r="J74" s="1051"/>
      <c r="K74" s="1052"/>
      <c r="L74" s="1079" t="str">
        <f t="shared" si="3"/>
        <v/>
      </c>
      <c r="M74" s="1079"/>
      <c r="N74" s="1079"/>
      <c r="O74" s="1079"/>
      <c r="P74" s="1079"/>
      <c r="Q74" s="1047"/>
      <c r="R74" s="1047"/>
      <c r="S74" s="1047"/>
      <c r="T74" s="1047"/>
      <c r="W74" s="1089" t="str">
        <f t="shared" si="4"/>
        <v/>
      </c>
      <c r="X74" s="1089"/>
      <c r="Y74" s="1089"/>
      <c r="Z74" s="1089"/>
    </row>
    <row r="75" spans="2:32" ht="21.95" customHeight="1">
      <c r="B75" s="1070" t="s">
        <v>802</v>
      </c>
      <c r="C75" s="1071"/>
      <c r="D75" s="1071"/>
      <c r="E75" s="1071"/>
      <c r="F75" s="1071"/>
      <c r="G75" s="1071"/>
      <c r="H75" s="1071"/>
      <c r="I75" s="1071"/>
      <c r="J75" s="1071"/>
      <c r="K75" s="1071"/>
      <c r="L75" s="1071"/>
      <c r="M75" s="1071"/>
      <c r="N75" s="1071"/>
      <c r="O75" s="1071"/>
      <c r="P75" s="1071"/>
      <c r="Q75" s="1071"/>
      <c r="R75" s="1071"/>
      <c r="S75" s="1071"/>
      <c r="T75" s="1071"/>
      <c r="U75" s="1071"/>
      <c r="V75" s="1071"/>
      <c r="W75" s="1071"/>
      <c r="X75" s="1071"/>
      <c r="Y75" s="1071"/>
      <c r="Z75" s="1071"/>
      <c r="AA75" s="1071"/>
      <c r="AB75" s="1071"/>
      <c r="AC75" s="1071"/>
      <c r="AD75" s="1071"/>
      <c r="AE75" s="1071"/>
      <c r="AF75" s="1071"/>
    </row>
    <row r="76" spans="2:32" ht="21.95" customHeight="1">
      <c r="B76" s="1070"/>
      <c r="C76" s="1071"/>
      <c r="D76" s="1071"/>
      <c r="E76" s="1071"/>
      <c r="F76" s="1071"/>
      <c r="G76" s="1071"/>
      <c r="H76" s="1071"/>
      <c r="I76" s="1071"/>
      <c r="J76" s="1071"/>
      <c r="K76" s="1071"/>
      <c r="L76" s="1071"/>
      <c r="M76" s="1071"/>
      <c r="N76" s="1071"/>
      <c r="O76" s="1071"/>
      <c r="P76" s="1071"/>
      <c r="Q76" s="1071"/>
      <c r="R76" s="1071"/>
      <c r="S76" s="1071"/>
      <c r="T76" s="1071"/>
      <c r="U76" s="1071"/>
      <c r="V76" s="1071"/>
      <c r="W76" s="1071"/>
      <c r="X76" s="1071"/>
      <c r="Y76" s="1071"/>
      <c r="Z76" s="1071"/>
      <c r="AA76" s="1071"/>
      <c r="AB76" s="1071"/>
      <c r="AC76" s="1071"/>
      <c r="AD76" s="1071"/>
      <c r="AE76" s="1071"/>
      <c r="AF76" s="1071"/>
    </row>
    <row r="77" spans="2:32" ht="21.95" customHeight="1">
      <c r="B77" s="1070"/>
      <c r="C77" s="1071"/>
      <c r="D77" s="1071"/>
      <c r="E77" s="1071"/>
      <c r="F77" s="1071"/>
      <c r="G77" s="1071"/>
      <c r="H77" s="1071"/>
      <c r="I77" s="1071"/>
      <c r="J77" s="1071"/>
      <c r="K77" s="1071"/>
      <c r="L77" s="1071"/>
      <c r="M77" s="1071"/>
      <c r="N77" s="1071"/>
      <c r="O77" s="1071"/>
      <c r="P77" s="1071"/>
      <c r="Q77" s="1071"/>
      <c r="R77" s="1071"/>
      <c r="S77" s="1071"/>
      <c r="T77" s="1071"/>
      <c r="U77" s="1071"/>
      <c r="V77" s="1071"/>
      <c r="W77" s="1071"/>
      <c r="X77" s="1071"/>
      <c r="Y77" s="1071"/>
      <c r="Z77" s="1071"/>
      <c r="AA77" s="1071"/>
      <c r="AB77" s="1071"/>
      <c r="AC77" s="1071"/>
      <c r="AD77" s="1071"/>
      <c r="AE77" s="1071"/>
      <c r="AF77" s="1071"/>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6"/>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InputMessage="1" showErrorMessage="1" sqref="V11:AB11">
      <formula1>$AI$9:$AI$12</formula1>
    </dataValidation>
    <dataValidation type="list" allowBlank="1"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46"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31"/>
  <sheetViews>
    <sheetView showZeros="0" view="pageBreakPreview" zoomScaleNormal="90" zoomScaleSheetLayoutView="100" workbookViewId="0">
      <selection activeCell="AT34" sqref="AT34"/>
    </sheetView>
  </sheetViews>
  <sheetFormatPr defaultColWidth="9" defaultRowHeight="13.5"/>
  <cols>
    <col min="1" max="1" width="3.75" style="161" customWidth="1"/>
    <col min="2" max="18" width="9" style="161"/>
    <col min="19" max="19" width="10.75" style="161" customWidth="1"/>
    <col min="20" max="20" width="3.75" style="161" customWidth="1"/>
    <col min="21" max="21" width="5" style="161" customWidth="1"/>
    <col min="22" max="16384" width="9" style="161"/>
  </cols>
  <sheetData>
    <row r="1" spans="1:21" ht="14.25">
      <c r="A1" s="161" t="s">
        <v>803</v>
      </c>
      <c r="B1" s="162"/>
      <c r="C1" s="162"/>
      <c r="D1" s="163"/>
      <c r="E1" s="162"/>
      <c r="F1" s="162"/>
      <c r="G1" s="162"/>
      <c r="H1" s="164"/>
      <c r="I1" s="164"/>
      <c r="J1" s="164"/>
      <c r="K1" s="164"/>
      <c r="L1" s="164"/>
      <c r="M1" s="164"/>
      <c r="N1" s="164"/>
      <c r="O1" s="164"/>
      <c r="P1" s="164"/>
      <c r="Q1" s="164"/>
      <c r="R1" s="164"/>
      <c r="S1" s="164"/>
      <c r="T1" s="164"/>
      <c r="U1" s="164"/>
    </row>
    <row r="2" spans="1:21" ht="27.75" customHeight="1">
      <c r="A2" s="1117" t="s">
        <v>804</v>
      </c>
      <c r="B2" s="1117"/>
      <c r="C2" s="1117"/>
      <c r="D2" s="1117"/>
      <c r="E2" s="1117"/>
      <c r="F2" s="1117"/>
      <c r="G2" s="1117"/>
      <c r="H2" s="1117"/>
      <c r="I2" s="1117"/>
      <c r="J2" s="1117"/>
      <c r="K2" s="1117"/>
      <c r="L2" s="1117"/>
      <c r="M2" s="1117"/>
      <c r="N2" s="1117"/>
      <c r="O2" s="1117"/>
      <c r="P2" s="1117"/>
      <c r="Q2" s="1117"/>
      <c r="R2" s="1117"/>
      <c r="S2" s="1117"/>
      <c r="T2" s="1117"/>
      <c r="U2" s="165"/>
    </row>
    <row r="3" spans="1:21" ht="5.25" customHeight="1">
      <c r="B3" s="166"/>
      <c r="C3" s="166"/>
      <c r="D3" s="166"/>
      <c r="E3" s="166"/>
      <c r="F3" s="166"/>
      <c r="G3" s="166"/>
      <c r="H3" s="166"/>
      <c r="I3" s="166"/>
      <c r="J3" s="166"/>
      <c r="K3" s="166"/>
      <c r="L3" s="166"/>
      <c r="M3" s="166"/>
      <c r="N3" s="166"/>
      <c r="O3" s="166"/>
      <c r="P3" s="166"/>
      <c r="Q3" s="166"/>
      <c r="R3" s="166"/>
      <c r="S3" s="164"/>
      <c r="T3" s="166"/>
      <c r="U3" s="166"/>
    </row>
    <row r="4" spans="1:21" ht="99.75" customHeight="1">
      <c r="B4" s="1118" t="s">
        <v>805</v>
      </c>
      <c r="C4" s="1118"/>
      <c r="D4" s="1118"/>
      <c r="E4" s="1118"/>
      <c r="F4" s="1118"/>
      <c r="G4" s="1118"/>
      <c r="H4" s="1118"/>
      <c r="I4" s="1118"/>
      <c r="J4" s="1118"/>
      <c r="K4" s="1118"/>
      <c r="L4" s="1118"/>
      <c r="M4" s="1118"/>
      <c r="N4" s="1118"/>
      <c r="O4" s="1118"/>
      <c r="P4" s="1118"/>
      <c r="Q4" s="1118"/>
      <c r="R4" s="1118"/>
      <c r="S4" s="1118"/>
      <c r="T4" s="167"/>
      <c r="U4" s="167"/>
    </row>
    <row r="5" spans="1:21" ht="14.25">
      <c r="K5" s="164"/>
      <c r="L5" s="164"/>
      <c r="M5" s="164"/>
      <c r="N5" s="164"/>
      <c r="Q5" s="168"/>
      <c r="R5" s="168"/>
      <c r="S5" s="168"/>
    </row>
    <row r="6" spans="1:21" ht="18.75" customHeight="1">
      <c r="B6" s="169" t="s">
        <v>721</v>
      </c>
      <c r="C6" s="170"/>
      <c r="D6" s="170"/>
      <c r="E6" s="170"/>
      <c r="F6" s="170"/>
      <c r="G6" s="170"/>
      <c r="H6" s="170"/>
      <c r="I6" s="170"/>
      <c r="J6" s="170"/>
      <c r="K6" s="170"/>
      <c r="L6" s="170"/>
      <c r="M6"/>
      <c r="N6"/>
      <c r="O6"/>
      <c r="P6"/>
      <c r="Q6"/>
      <c r="R6"/>
      <c r="T6" s="171"/>
      <c r="U6" s="171"/>
    </row>
    <row r="7" spans="1:21">
      <c r="B7" s="172"/>
      <c r="C7" s="173"/>
      <c r="D7" s="174"/>
      <c r="E7" s="175"/>
      <c r="F7" s="1119" t="s">
        <v>722</v>
      </c>
      <c r="G7" s="176"/>
      <c r="H7" s="177"/>
      <c r="I7" s="177"/>
      <c r="J7" s="178" t="s">
        <v>691</v>
      </c>
      <c r="K7" s="179"/>
      <c r="L7" s="177" t="s">
        <v>692</v>
      </c>
      <c r="M7" s="177"/>
      <c r="N7" s="177"/>
      <c r="O7" s="180"/>
      <c r="P7" s="1121">
        <f>K7+1</f>
        <v>1</v>
      </c>
      <c r="Q7" s="1122"/>
      <c r="R7" s="1123"/>
      <c r="S7" s="1124" t="s">
        <v>723</v>
      </c>
      <c r="T7" s="171"/>
      <c r="U7" s="171"/>
    </row>
    <row r="8" spans="1:21">
      <c r="B8" s="181"/>
      <c r="C8" s="182"/>
      <c r="D8" s="183"/>
      <c r="E8" s="184"/>
      <c r="F8" s="1120"/>
      <c r="G8" s="185" t="s">
        <v>724</v>
      </c>
      <c r="H8" s="186" t="s">
        <v>725</v>
      </c>
      <c r="I8" s="185" t="s">
        <v>726</v>
      </c>
      <c r="J8" s="186" t="s">
        <v>727</v>
      </c>
      <c r="K8" s="186" t="s">
        <v>728</v>
      </c>
      <c r="L8" s="187" t="s">
        <v>729</v>
      </c>
      <c r="M8" s="185" t="s">
        <v>730</v>
      </c>
      <c r="N8" s="186" t="s">
        <v>53</v>
      </c>
      <c r="O8" s="186" t="s">
        <v>54</v>
      </c>
      <c r="P8" s="185" t="s">
        <v>731</v>
      </c>
      <c r="Q8" s="186" t="s">
        <v>732</v>
      </c>
      <c r="R8" s="186" t="s">
        <v>733</v>
      </c>
      <c r="S8" s="1125"/>
      <c r="T8" s="171"/>
      <c r="U8" s="171"/>
    </row>
    <row r="9" spans="1:21" ht="38.25" customHeight="1">
      <c r="B9" s="1105" t="s">
        <v>806</v>
      </c>
      <c r="C9" s="1108" t="s">
        <v>734</v>
      </c>
      <c r="D9" s="1109"/>
      <c r="E9" s="1110"/>
      <c r="F9" s="188">
        <v>0.5</v>
      </c>
      <c r="G9" s="65"/>
      <c r="H9" s="66"/>
      <c r="I9" s="66"/>
      <c r="J9" s="66"/>
      <c r="K9" s="66"/>
      <c r="L9" s="66"/>
      <c r="M9" s="66"/>
      <c r="N9" s="66"/>
      <c r="O9" s="66"/>
      <c r="P9" s="66"/>
      <c r="Q9" s="66"/>
      <c r="R9" s="66"/>
      <c r="S9" s="67"/>
      <c r="T9" s="164"/>
      <c r="U9" s="164"/>
    </row>
    <row r="10" spans="1:21" ht="31.5" customHeight="1">
      <c r="B10" s="1106"/>
      <c r="C10" s="1111" t="s">
        <v>735</v>
      </c>
      <c r="D10" s="1112"/>
      <c r="E10" s="1113"/>
      <c r="F10" s="189">
        <v>0.75</v>
      </c>
      <c r="G10" s="68"/>
      <c r="H10" s="69"/>
      <c r="I10" s="69"/>
      <c r="J10" s="69"/>
      <c r="K10" s="69"/>
      <c r="L10" s="69"/>
      <c r="M10" s="69"/>
      <c r="N10" s="69"/>
      <c r="O10" s="69"/>
      <c r="P10" s="69"/>
      <c r="Q10" s="69"/>
      <c r="R10" s="69"/>
      <c r="S10" s="67"/>
      <c r="T10" s="164"/>
      <c r="U10" s="164"/>
    </row>
    <row r="11" spans="1:21" ht="31.5" customHeight="1">
      <c r="B11" s="1107"/>
      <c r="C11" s="1114" t="s">
        <v>736</v>
      </c>
      <c r="D11" s="1115"/>
      <c r="E11" s="1116"/>
      <c r="F11" s="190">
        <v>1</v>
      </c>
      <c r="G11" s="70"/>
      <c r="H11" s="71"/>
      <c r="I11" s="71"/>
      <c r="J11" s="71"/>
      <c r="K11" s="71"/>
      <c r="L11" s="71"/>
      <c r="M11" s="71"/>
      <c r="N11" s="71"/>
      <c r="O11" s="71"/>
      <c r="P11" s="71"/>
      <c r="Q11" s="71"/>
      <c r="R11" s="71"/>
      <c r="S11" s="67"/>
      <c r="T11" s="164"/>
      <c r="U11" s="164"/>
    </row>
    <row r="12" spans="1:21" ht="31.5" customHeight="1">
      <c r="B12" s="1105" t="s">
        <v>737</v>
      </c>
      <c r="C12" s="1126" t="s">
        <v>738</v>
      </c>
      <c r="D12" s="1129" t="s">
        <v>739</v>
      </c>
      <c r="E12" s="1130"/>
      <c r="F12" s="191">
        <v>0.5</v>
      </c>
      <c r="G12" s="72"/>
      <c r="H12" s="73"/>
      <c r="I12" s="72"/>
      <c r="J12" s="73"/>
      <c r="K12" s="73"/>
      <c r="L12" s="74"/>
      <c r="M12" s="72"/>
      <c r="N12" s="73"/>
      <c r="O12" s="75"/>
      <c r="P12" s="72"/>
      <c r="Q12" s="73"/>
      <c r="R12" s="73"/>
      <c r="S12" s="67"/>
      <c r="T12" s="164"/>
      <c r="U12" s="164"/>
    </row>
    <row r="13" spans="1:21" ht="31.5" customHeight="1">
      <c r="B13" s="1106"/>
      <c r="C13" s="1127"/>
      <c r="D13" s="1131" t="s">
        <v>735</v>
      </c>
      <c r="E13" s="1132"/>
      <c r="F13" s="192">
        <v>0.75</v>
      </c>
      <c r="G13" s="76"/>
      <c r="H13" s="69"/>
      <c r="I13" s="76"/>
      <c r="J13" s="69"/>
      <c r="K13" s="69"/>
      <c r="L13" s="68"/>
      <c r="M13" s="76"/>
      <c r="N13" s="69"/>
      <c r="O13" s="69"/>
      <c r="P13" s="76"/>
      <c r="Q13" s="69"/>
      <c r="R13" s="69"/>
      <c r="S13" s="67"/>
      <c r="T13" s="164"/>
      <c r="U13" s="164"/>
    </row>
    <row r="14" spans="1:21" ht="31.5" customHeight="1">
      <c r="B14" s="1106"/>
      <c r="C14" s="1128"/>
      <c r="D14" s="1133" t="s">
        <v>736</v>
      </c>
      <c r="E14" s="1134"/>
      <c r="F14" s="193">
        <v>1</v>
      </c>
      <c r="G14" s="77"/>
      <c r="H14" s="71"/>
      <c r="I14" s="77"/>
      <c r="J14" s="71"/>
      <c r="K14" s="71"/>
      <c r="L14" s="70"/>
      <c r="M14" s="77"/>
      <c r="N14" s="71"/>
      <c r="O14" s="71"/>
      <c r="P14" s="77"/>
      <c r="Q14" s="71"/>
      <c r="R14" s="71"/>
      <c r="S14" s="67"/>
      <c r="T14" s="164"/>
      <c r="U14" s="164"/>
    </row>
    <row r="15" spans="1:21" ht="33" customHeight="1">
      <c r="B15" s="1107"/>
      <c r="C15" s="194" t="s">
        <v>740</v>
      </c>
      <c r="D15" s="1135" t="s">
        <v>741</v>
      </c>
      <c r="E15" s="1136"/>
      <c r="F15" s="195">
        <v>1</v>
      </c>
      <c r="G15" s="72"/>
      <c r="H15" s="73"/>
      <c r="I15" s="72"/>
      <c r="J15" s="73"/>
      <c r="K15" s="73"/>
      <c r="L15" s="74"/>
      <c r="M15" s="72"/>
      <c r="N15" s="73"/>
      <c r="O15" s="73"/>
      <c r="P15" s="72"/>
      <c r="Q15" s="73"/>
      <c r="R15" s="73"/>
      <c r="S15" s="67"/>
      <c r="T15" s="164"/>
      <c r="U15" s="164"/>
    </row>
    <row r="16" spans="1:21" ht="3.75" customHeight="1">
      <c r="B16" s="196"/>
      <c r="C16" s="197"/>
      <c r="D16" s="198"/>
      <c r="E16" s="198"/>
      <c r="F16" s="199"/>
      <c r="G16" s="78"/>
      <c r="H16" s="79"/>
      <c r="I16" s="79"/>
      <c r="J16" s="79"/>
      <c r="K16" s="79"/>
      <c r="L16" s="79"/>
      <c r="M16" s="79"/>
      <c r="N16" s="79"/>
      <c r="O16" s="79"/>
      <c r="P16" s="79"/>
      <c r="Q16" s="79"/>
      <c r="R16" s="79"/>
      <c r="S16" s="80"/>
      <c r="T16" s="164"/>
      <c r="U16" s="164"/>
    </row>
    <row r="17" spans="2:21" ht="18" customHeight="1">
      <c r="B17" s="200"/>
      <c r="C17" s="1137" t="s">
        <v>742</v>
      </c>
      <c r="D17" s="1137"/>
      <c r="E17" s="1137"/>
      <c r="F17" s="201"/>
      <c r="G17" s="81">
        <f>$F$9*G9+$F$10*G10+$F$11*G11+$F$12*G12+$F$13*G13+$F$14*G14+$F$15*G15</f>
        <v>0</v>
      </c>
      <c r="H17" s="81">
        <f t="shared" ref="H17:P17" si="0">$F$9*H9+$F$10*H10+$F$11*H11+$F$12*H12+$F$13*H13+$F$14*H14+$F$15*H15</f>
        <v>0</v>
      </c>
      <c r="I17" s="81">
        <f t="shared" si="0"/>
        <v>0</v>
      </c>
      <c r="J17" s="81">
        <f t="shared" si="0"/>
        <v>0</v>
      </c>
      <c r="K17" s="81">
        <f t="shared" si="0"/>
        <v>0</v>
      </c>
      <c r="L17" s="81">
        <f t="shared" si="0"/>
        <v>0</v>
      </c>
      <c r="M17" s="81">
        <f t="shared" si="0"/>
        <v>0</v>
      </c>
      <c r="N17" s="81">
        <f t="shared" si="0"/>
        <v>0</v>
      </c>
      <c r="O17" s="81">
        <f t="shared" si="0"/>
        <v>0</v>
      </c>
      <c r="P17" s="81">
        <f t="shared" si="0"/>
        <v>0</v>
      </c>
      <c r="Q17" s="81">
        <f>$F$9*Q9+$F$10*Q10+$F$11*Q11+$F$12*Q12+$F$13*Q13+$F$14*Q14+$F$15*Q15</f>
        <v>0</v>
      </c>
      <c r="R17" s="81">
        <f>$F$9*R9+$F$10*R10+$F$11*R11+$F$12*R12+$F$13*R13+$F$14*R14+$F$15*R15</f>
        <v>0</v>
      </c>
      <c r="S17" s="67"/>
      <c r="T17" s="164"/>
      <c r="U17" s="164"/>
    </row>
    <row r="18" spans="2:21" ht="18" customHeight="1">
      <c r="B18" s="1138" t="s">
        <v>743</v>
      </c>
      <c r="C18" s="1139"/>
      <c r="D18" s="1139"/>
      <c r="E18" s="1140"/>
      <c r="F18" s="191">
        <v>0.8571428571428571</v>
      </c>
      <c r="G18" s="82"/>
      <c r="H18" s="82"/>
      <c r="I18" s="82"/>
      <c r="J18" s="82"/>
      <c r="K18" s="82"/>
      <c r="L18" s="82"/>
      <c r="M18" s="82"/>
      <c r="N18" s="82"/>
      <c r="O18" s="82"/>
      <c r="P18" s="82"/>
      <c r="Q18" s="82"/>
      <c r="R18" s="82"/>
      <c r="S18" s="83"/>
      <c r="T18" s="164"/>
      <c r="U18" s="164"/>
    </row>
    <row r="19" spans="2:21" ht="18" customHeight="1">
      <c r="B19" s="200"/>
      <c r="C19" s="1137" t="s">
        <v>744</v>
      </c>
      <c r="D19" s="1137"/>
      <c r="E19" s="1137"/>
      <c r="F19" s="201"/>
      <c r="G19" s="81">
        <f>IF(G18="",G17,ROUND(G17*6/7,2))</f>
        <v>0</v>
      </c>
      <c r="H19" s="81">
        <f t="shared" ref="H19:Q19" si="1">IF(H18="",H17,ROUND(H17*6/7,2))</f>
        <v>0</v>
      </c>
      <c r="I19" s="81">
        <f t="shared" si="1"/>
        <v>0</v>
      </c>
      <c r="J19" s="81">
        <f t="shared" si="1"/>
        <v>0</v>
      </c>
      <c r="K19" s="81">
        <f t="shared" si="1"/>
        <v>0</v>
      </c>
      <c r="L19" s="81">
        <f>IF(L18="",L17,ROUND(L17*6/7,2))</f>
        <v>0</v>
      </c>
      <c r="M19" s="81">
        <f t="shared" si="1"/>
        <v>0</v>
      </c>
      <c r="N19" s="81">
        <f t="shared" si="1"/>
        <v>0</v>
      </c>
      <c r="O19" s="81">
        <f t="shared" si="1"/>
        <v>0</v>
      </c>
      <c r="P19" s="81">
        <f t="shared" si="1"/>
        <v>0</v>
      </c>
      <c r="Q19" s="81">
        <f t="shared" si="1"/>
        <v>0</v>
      </c>
      <c r="R19" s="81">
        <f>IF(R18="",R17,ROUND(R17*6/7,2))</f>
        <v>0</v>
      </c>
      <c r="S19" s="84">
        <f>SUM(G19:Q19)</f>
        <v>0</v>
      </c>
      <c r="T19" s="202" t="s">
        <v>745</v>
      </c>
      <c r="U19" s="203"/>
    </row>
    <row r="20" spans="2:21" ht="45" customHeight="1" thickBot="1">
      <c r="B20" s="1141" t="s">
        <v>807</v>
      </c>
      <c r="C20" s="1142"/>
      <c r="D20" s="1142"/>
      <c r="E20" s="1142"/>
      <c r="F20" s="1142"/>
      <c r="G20" s="1142"/>
      <c r="H20" s="1142"/>
      <c r="I20" s="1142"/>
      <c r="J20" s="1142"/>
      <c r="K20" s="1142"/>
      <c r="L20" s="1142"/>
      <c r="M20" s="1142"/>
      <c r="N20" s="1142"/>
      <c r="O20" s="1143"/>
      <c r="P20" s="1150" t="s">
        <v>808</v>
      </c>
      <c r="Q20" s="1150"/>
      <c r="R20" s="1151"/>
      <c r="S20" s="85">
        <f>COUNTIF(G19:Q19,"&gt;0")</f>
        <v>0</v>
      </c>
      <c r="T20" s="203" t="s">
        <v>746</v>
      </c>
      <c r="U20" s="203"/>
    </row>
    <row r="21" spans="2:21" ht="45" customHeight="1" thickBot="1">
      <c r="B21" s="1144"/>
      <c r="C21" s="1145"/>
      <c r="D21" s="1145"/>
      <c r="E21" s="1145"/>
      <c r="F21" s="1145"/>
      <c r="G21" s="1145"/>
      <c r="H21" s="1145"/>
      <c r="I21" s="1145"/>
      <c r="J21" s="1145"/>
      <c r="K21" s="1145"/>
      <c r="L21" s="1145"/>
      <c r="M21" s="1145"/>
      <c r="N21" s="1145"/>
      <c r="O21" s="1146"/>
      <c r="P21" s="1152" t="s">
        <v>747</v>
      </c>
      <c r="Q21" s="1152"/>
      <c r="R21" s="1153"/>
      <c r="S21" s="86" t="str">
        <f>IF(S20&lt;1,"",S19/S20)</f>
        <v/>
      </c>
      <c r="T21" s="204" t="s">
        <v>748</v>
      </c>
      <c r="U21" s="204"/>
    </row>
    <row r="22" spans="2:21" ht="125.25" customHeight="1">
      <c r="B22" s="1147"/>
      <c r="C22" s="1148"/>
      <c r="D22" s="1148"/>
      <c r="E22" s="1148"/>
      <c r="F22" s="1148"/>
      <c r="G22" s="1148"/>
      <c r="H22" s="1148"/>
      <c r="I22" s="1148"/>
      <c r="J22" s="1148"/>
      <c r="K22" s="1148"/>
      <c r="L22" s="1148"/>
      <c r="M22" s="1148"/>
      <c r="N22" s="1148"/>
      <c r="O22" s="1149"/>
      <c r="P22" s="1154" t="s">
        <v>809</v>
      </c>
      <c r="Q22" s="1155"/>
      <c r="R22" s="1155"/>
      <c r="S22" s="1155"/>
      <c r="T22" s="164"/>
      <c r="U22" s="164"/>
    </row>
    <row r="23" spans="2:21">
      <c r="B23" s="205"/>
      <c r="C23" s="205"/>
      <c r="D23" s="205"/>
      <c r="E23" s="205"/>
      <c r="F23" s="205"/>
      <c r="G23" s="205"/>
      <c r="H23" s="205"/>
      <c r="I23" s="205"/>
      <c r="J23" s="205"/>
      <c r="K23" s="205"/>
      <c r="L23" s="205"/>
      <c r="M23" s="205"/>
      <c r="N23" s="205"/>
      <c r="O23" s="206"/>
    </row>
    <row r="24" spans="2:21" ht="18.75" customHeight="1">
      <c r="B24" s="169" t="s">
        <v>749</v>
      </c>
      <c r="C24" s="207"/>
      <c r="D24" s="207"/>
      <c r="E24" s="207"/>
      <c r="F24" s="207"/>
      <c r="G24" s="207"/>
      <c r="H24" s="207"/>
      <c r="I24" s="207"/>
      <c r="J24" s="207"/>
      <c r="K24" s="207"/>
      <c r="L24" s="207"/>
      <c r="M24" s="207"/>
      <c r="N24" s="207"/>
    </row>
    <row r="25" spans="2:21" ht="6" customHeight="1" thickBot="1">
      <c r="B25" s="207"/>
      <c r="C25" s="207"/>
      <c r="D25" s="207"/>
      <c r="E25" s="207"/>
      <c r="F25" s="207"/>
      <c r="G25" s="207"/>
      <c r="H25" s="207"/>
      <c r="I25" s="207"/>
      <c r="J25" s="207"/>
      <c r="K25" s="207"/>
      <c r="L25" s="207"/>
      <c r="M25" s="207"/>
      <c r="N25" s="207"/>
    </row>
    <row r="26" spans="2:21" ht="13.5" customHeight="1">
      <c r="B26" s="1157" t="s">
        <v>750</v>
      </c>
      <c r="C26" s="1158"/>
      <c r="D26" s="207"/>
      <c r="E26" s="207"/>
      <c r="F26" s="207"/>
      <c r="G26" s="1159" t="s">
        <v>751</v>
      </c>
      <c r="H26" s="1160"/>
      <c r="I26" s="207"/>
      <c r="J26" s="1161" t="s">
        <v>752</v>
      </c>
      <c r="K26" s="1162"/>
      <c r="M26" s="207"/>
      <c r="N26" s="207"/>
    </row>
    <row r="27" spans="2:21" ht="29.25" customHeight="1" thickBot="1">
      <c r="B27" s="1163"/>
      <c r="C27" s="1164"/>
      <c r="D27" s="208" t="s">
        <v>753</v>
      </c>
      <c r="E27" s="87">
        <v>0.9</v>
      </c>
      <c r="F27" s="208" t="s">
        <v>753</v>
      </c>
      <c r="G27" s="1163"/>
      <c r="H27" s="1164"/>
      <c r="I27" s="208" t="s">
        <v>754</v>
      </c>
      <c r="J27" s="1165">
        <f>B27*E27*G27</f>
        <v>0</v>
      </c>
      <c r="K27" s="1166"/>
      <c r="L27" s="209" t="s">
        <v>755</v>
      </c>
      <c r="M27" s="207"/>
      <c r="N27" s="207"/>
    </row>
    <row r="28" spans="2:21" ht="70.5" customHeight="1">
      <c r="B28" s="1156" t="s">
        <v>756</v>
      </c>
      <c r="C28" s="1156"/>
      <c r="D28" s="1156"/>
      <c r="E28" s="1156"/>
      <c r="F28" s="1156"/>
      <c r="G28" s="1156"/>
      <c r="H28" s="1156"/>
      <c r="I28" s="1156"/>
      <c r="J28" s="1156"/>
      <c r="K28" s="1156"/>
      <c r="L28" s="1156"/>
      <c r="M28" s="1156"/>
      <c r="N28" s="1156"/>
      <c r="O28" s="1156"/>
      <c r="P28" s="1156"/>
      <c r="Q28" s="1156"/>
      <c r="R28" s="1156"/>
      <c r="S28" s="1156"/>
    </row>
    <row r="29" spans="2:21">
      <c r="B29" s="207"/>
      <c r="C29" s="207"/>
      <c r="D29" s="207"/>
      <c r="E29" s="207"/>
      <c r="F29" s="207"/>
      <c r="G29" s="207"/>
      <c r="H29" s="207"/>
      <c r="I29" s="207"/>
      <c r="J29" s="207"/>
      <c r="K29" s="207"/>
      <c r="L29" s="207"/>
      <c r="M29" s="207"/>
      <c r="N29" s="207"/>
    </row>
    <row r="30" spans="2:21">
      <c r="B30" s="207"/>
      <c r="C30" s="207"/>
      <c r="D30" s="207"/>
      <c r="E30" s="207"/>
      <c r="F30" s="207"/>
      <c r="G30" s="207"/>
      <c r="H30" s="207"/>
      <c r="I30" s="207"/>
      <c r="J30" s="207"/>
      <c r="K30" s="207"/>
      <c r="L30" s="207"/>
      <c r="M30" s="207"/>
      <c r="N30" s="207"/>
    </row>
    <row r="31" spans="2:21">
      <c r="B31" s="210"/>
      <c r="C31" s="210"/>
      <c r="D31" s="210"/>
      <c r="E31" s="210"/>
      <c r="F31" s="210"/>
      <c r="G31" s="210"/>
      <c r="H31" s="210"/>
      <c r="I31" s="210"/>
      <c r="J31" s="210"/>
      <c r="K31" s="210"/>
      <c r="L31" s="210"/>
      <c r="M31" s="210"/>
      <c r="N31" s="210"/>
      <c r="O31" s="210"/>
      <c r="P31" s="210"/>
      <c r="Q31" s="210"/>
      <c r="R31" s="210"/>
      <c r="S31" s="210"/>
    </row>
  </sheetData>
  <mergeCells count="29">
    <mergeCell ref="B28:S28"/>
    <mergeCell ref="B26:C26"/>
    <mergeCell ref="G26:H26"/>
    <mergeCell ref="J26:K26"/>
    <mergeCell ref="B27:C27"/>
    <mergeCell ref="G27:H27"/>
    <mergeCell ref="J27:K27"/>
    <mergeCell ref="C17:E17"/>
    <mergeCell ref="B18:E18"/>
    <mergeCell ref="C19:E19"/>
    <mergeCell ref="B20:O22"/>
    <mergeCell ref="P20:R20"/>
    <mergeCell ref="P21:R21"/>
    <mergeCell ref="P22:S22"/>
    <mergeCell ref="B12:B15"/>
    <mergeCell ref="C12:C14"/>
    <mergeCell ref="D12:E12"/>
    <mergeCell ref="D13:E13"/>
    <mergeCell ref="D14:E14"/>
    <mergeCell ref="D15:E15"/>
    <mergeCell ref="B9:B11"/>
    <mergeCell ref="C9:E9"/>
    <mergeCell ref="C10:E10"/>
    <mergeCell ref="C11:E11"/>
    <mergeCell ref="A2:T2"/>
    <mergeCell ref="B4:S4"/>
    <mergeCell ref="F7:F8"/>
    <mergeCell ref="P7:R7"/>
    <mergeCell ref="S7:S8"/>
  </mergeCells>
  <phoneticPr fontId="6"/>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4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★提出方法等</vt:lpstr>
      <vt:lpstr>★必要書類一覧表</vt:lpstr>
      <vt:lpstr>介護報酬【自己点検シート】 </vt:lpstr>
      <vt:lpstr>介護報酬【要件確認シート】</vt:lpstr>
      <vt:lpstr>別紙3－2</vt:lpstr>
      <vt:lpstr>別紙１－３</vt:lpstr>
      <vt:lpstr>備考（1－3）</vt:lpstr>
      <vt:lpstr>別紙A（3%届出様式）</vt:lpstr>
      <vt:lpstr>別紙B（3%計算シート）</vt:lpstr>
      <vt:lpstr>別紙14－3</vt:lpstr>
      <vt:lpstr>（参考）別紙７（勤務形態一覧表）</vt:lpstr>
      <vt:lpstr>（参考）別紙７－２（資格者割合計算書）</vt:lpstr>
      <vt:lpstr>'（参考）別紙７（勤務形態一覧表）'!Print_Area</vt:lpstr>
      <vt:lpstr>'（参考）別紙７－２（資格者割合計算書）'!Print_Area</vt:lpstr>
      <vt:lpstr>'介護報酬【自己点検シート】 '!Print_Area</vt:lpstr>
      <vt:lpstr>介護報酬【要件確認シート】!Print_Area</vt:lpstr>
      <vt:lpstr>'備考（1－3）'!Print_Area</vt:lpstr>
      <vt:lpstr>'別紙１－３'!Print_Area</vt:lpstr>
      <vt:lpstr>'別紙14－3'!Print_Area</vt:lpstr>
      <vt:lpstr>'別紙3－2'!Print_Area</vt:lpstr>
      <vt:lpstr>'介護報酬【自己点検シート】 '!Print_Titles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2026-03-25T11:44:52Z</dcterms:modified>
</cp:coreProperties>
</file>