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10.211.47.136\10\まちづくり推進課\主管文書（個別的事項）_公共交通・交流係\4_総合交通対策\乗合タクシー\☆天瀬実証実験（R8)\02.プロポーザル\01.プロポーザル実施公募\"/>
    </mc:Choice>
  </mc:AlternateContent>
  <bookViews>
    <workbookView xWindow="-120" yWindow="-120" windowWidth="20730" windowHeight="11160"/>
  </bookViews>
  <sheets>
    <sheet name="機能要件" sheetId="10" r:id="rId1"/>
  </sheets>
  <definedNames>
    <definedName name="_xlnm._FilterDatabase" localSheetId="0" hidden="1">機能要件!$A$16:$F$59</definedName>
    <definedName name="_xlnm.Print_Area" localSheetId="0">機能要件!$A$1:$F$57</definedName>
    <definedName name="_xlnm.Print_Titles" localSheetId="0">機能要件!$16:$16</definedName>
  </definedNames>
  <calcPr calcId="162913"/>
</workbook>
</file>

<file path=xl/calcChain.xml><?xml version="1.0" encoding="utf-8"?>
<calcChain xmlns="http://schemas.openxmlformats.org/spreadsheetml/2006/main">
  <c r="I5" i="10" l="1"/>
  <c r="L4" i="10" l="1"/>
  <c r="J4" i="10"/>
  <c r="I4" i="10"/>
  <c r="K4" i="10"/>
  <c r="L5" i="10"/>
  <c r="K5" i="10" l="1"/>
  <c r="K6" i="10" s="1"/>
  <c r="I6" i="10"/>
  <c r="L6" i="10"/>
  <c r="J5" i="10"/>
  <c r="J6" i="10" s="1"/>
</calcChain>
</file>

<file path=xl/sharedStrings.xml><?xml version="1.0" encoding="utf-8"?>
<sst xmlns="http://schemas.openxmlformats.org/spreadsheetml/2006/main" count="105" uniqueCount="67">
  <si>
    <t>項番</t>
    <rPh sb="0" eb="2">
      <t>こうばん</t>
    </rPh>
    <phoneticPr fontId="1" type="Hiragana"/>
  </si>
  <si>
    <t>機能内容</t>
    <rPh sb="0" eb="2">
      <t>きのう</t>
    </rPh>
    <rPh sb="2" eb="4">
      <t>ないよう</t>
    </rPh>
    <phoneticPr fontId="1" type="Hiragana"/>
  </si>
  <si>
    <t>区分</t>
    <rPh sb="0" eb="2">
      <t>くぶん</t>
    </rPh>
    <phoneticPr fontId="1" type="Hiragana"/>
  </si>
  <si>
    <t>備考</t>
    <rPh sb="0" eb="2">
      <t>びこう</t>
    </rPh>
    <phoneticPr fontId="1" type="Hiragana"/>
  </si>
  <si>
    <t>分類</t>
    <rPh sb="0" eb="2">
      <t>ぶんるい</t>
    </rPh>
    <phoneticPr fontId="1" type="Hiragana"/>
  </si>
  <si>
    <t>必須</t>
  </si>
  <si>
    <t>希望</t>
  </si>
  <si>
    <t>必須</t>
    <rPh sb="0" eb="2">
      <t>ひっす</t>
    </rPh>
    <phoneticPr fontId="1" type="Hiragana"/>
  </si>
  <si>
    <t>適合性</t>
    <rPh sb="0" eb="3">
      <t>テキゴウセイ</t>
    </rPh>
    <phoneticPr fontId="1"/>
  </si>
  <si>
    <t>機能要件一覧表</t>
    <rPh sb="0" eb="2">
      <t>きのう</t>
    </rPh>
    <rPh sb="2" eb="4">
      <t>ようけん</t>
    </rPh>
    <rPh sb="4" eb="6">
      <t>いちらん</t>
    </rPh>
    <rPh sb="6" eb="7">
      <t>ひょう</t>
    </rPh>
    <phoneticPr fontId="1" type="Hiragana"/>
  </si>
  <si>
    <t>出発時刻指定及び到着時間指定の予約が可能であること 。</t>
    <phoneticPr fontId="1" type="Hiragana"/>
  </si>
  <si>
    <t>システムに蓄積された利用データにより、利用頻度の高いルート、利用者層・時間帯の把握、乗合状況などの利用状況データを分析でき、更なる利用促進に向けた運行方法の改善検討等に活用できるシステムであること。</t>
    <phoneticPr fontId="1"/>
  </si>
  <si>
    <t>運行車両の予約状況及び運行状況をリアルタイムに把握することができること。</t>
    <phoneticPr fontId="1"/>
  </si>
  <si>
    <t>利用者情報の登録、変更、削除、検索を行う機能を有していること。</t>
    <phoneticPr fontId="1"/>
  </si>
  <si>
    <t>予約情報の把握、登録、変更、削除等を行う機能を有していること。</t>
    <phoneticPr fontId="1"/>
  </si>
  <si>
    <t>利用者が乗車及び降車・未乗車の情報を、サーバへ送信する機能を有していること。</t>
    <phoneticPr fontId="1" type="Hiragana"/>
  </si>
  <si>
    <t>車載器は、インターネット回線のトラブル等でシステムサーバと通信ができない場合でも、受信済みの予約データをもとに運行が継続できること。</t>
    <phoneticPr fontId="1" type="Hiragana"/>
  </si>
  <si>
    <t>車載器と車載器予備機の切替機能を有していること。</t>
    <rPh sb="0" eb="3">
      <t>しゃさいき</t>
    </rPh>
    <rPh sb="4" eb="7">
      <t>しゃさいき</t>
    </rPh>
    <rPh sb="7" eb="9">
      <t>よび</t>
    </rPh>
    <rPh sb="9" eb="10">
      <t>き</t>
    </rPh>
    <rPh sb="11" eb="13">
      <t>きりかえ</t>
    </rPh>
    <rPh sb="13" eb="15">
      <t>きのう</t>
    </rPh>
    <rPh sb="16" eb="17">
      <t>ゆう</t>
    </rPh>
    <phoneticPr fontId="1" type="Hiragana"/>
  </si>
  <si>
    <t>利用者からの予約（電話またはアプリ等）を受け付け、瞬時に運行車両へ乗車降車情報をリアルタイムに配信できること。</t>
    <rPh sb="0" eb="3">
      <t>リヨウシャ</t>
    </rPh>
    <rPh sb="6" eb="8">
      <t>ヨヤク</t>
    </rPh>
    <rPh sb="9" eb="11">
      <t>デンワ</t>
    </rPh>
    <rPh sb="17" eb="18">
      <t>トウ</t>
    </rPh>
    <rPh sb="20" eb="21">
      <t>ウ</t>
    </rPh>
    <rPh sb="22" eb="23">
      <t>ツ</t>
    </rPh>
    <rPh sb="25" eb="27">
      <t>シュンジ</t>
    </rPh>
    <rPh sb="28" eb="30">
      <t>ウンコウ</t>
    </rPh>
    <rPh sb="30" eb="32">
      <t>シャリョウ</t>
    </rPh>
    <rPh sb="33" eb="35">
      <t>ジョウシャ</t>
    </rPh>
    <rPh sb="35" eb="37">
      <t>コウシャ</t>
    </rPh>
    <rPh sb="37" eb="39">
      <t>ジョウホウ</t>
    </rPh>
    <rPh sb="47" eb="49">
      <t>ハイシン</t>
    </rPh>
    <phoneticPr fontId="1"/>
  </si>
  <si>
    <t>ＡＩを活用した効率的な自動配車、自動ルート生成が可能であること。</t>
    <phoneticPr fontId="1"/>
  </si>
  <si>
    <t>電話で予約を受ける際に、オペレーターによって管理者機能から手動登録ができること。</t>
    <rPh sb="0" eb="2">
      <t>デンワ</t>
    </rPh>
    <rPh sb="3" eb="5">
      <t>ヨヤク</t>
    </rPh>
    <rPh sb="6" eb="7">
      <t>ウ</t>
    </rPh>
    <rPh sb="9" eb="10">
      <t>サイ</t>
    </rPh>
    <rPh sb="22" eb="24">
      <t>カンリ</t>
    </rPh>
    <rPh sb="24" eb="25">
      <t>シャ</t>
    </rPh>
    <rPh sb="25" eb="27">
      <t>キノウ</t>
    </rPh>
    <rPh sb="29" eb="31">
      <t>シュドウ</t>
    </rPh>
    <rPh sb="31" eb="33">
      <t>トウロク</t>
    </rPh>
    <phoneticPr fontId="1"/>
  </si>
  <si>
    <t>予約受付方法は「事前予約」と「即時予約（予約締切時間を設けず、車両に空きがあれば予約後に待ち時間ほとんど無しですぐに乗車が可能な予約）」の双方に対応できること。</t>
    <rPh sb="0" eb="2">
      <t>ヨヤク</t>
    </rPh>
    <rPh sb="2" eb="4">
      <t>ウケツケ</t>
    </rPh>
    <rPh sb="4" eb="6">
      <t>ホウホウ</t>
    </rPh>
    <rPh sb="8" eb="10">
      <t>ジゼン</t>
    </rPh>
    <rPh sb="10" eb="12">
      <t>ヨヤク</t>
    </rPh>
    <rPh sb="15" eb="17">
      <t>ソクジ</t>
    </rPh>
    <rPh sb="17" eb="19">
      <t>ヨヤク</t>
    </rPh>
    <rPh sb="20" eb="22">
      <t>ヨヤク</t>
    </rPh>
    <rPh sb="22" eb="24">
      <t>シメキリ</t>
    </rPh>
    <rPh sb="24" eb="26">
      <t>ジカン</t>
    </rPh>
    <rPh sb="27" eb="28">
      <t>モウ</t>
    </rPh>
    <rPh sb="31" eb="33">
      <t>シャリョウ</t>
    </rPh>
    <rPh sb="34" eb="35">
      <t>ア</t>
    </rPh>
    <rPh sb="40" eb="42">
      <t>ヨヤク</t>
    </rPh>
    <rPh sb="42" eb="43">
      <t>ゴ</t>
    </rPh>
    <rPh sb="44" eb="45">
      <t>マ</t>
    </rPh>
    <rPh sb="46" eb="48">
      <t>ジカン</t>
    </rPh>
    <rPh sb="52" eb="53">
      <t>ナ</t>
    </rPh>
    <rPh sb="58" eb="60">
      <t>ジョウシャ</t>
    </rPh>
    <rPh sb="61" eb="63">
      <t>カノウ</t>
    </rPh>
    <rPh sb="64" eb="66">
      <t>ヨヤク</t>
    </rPh>
    <rPh sb="69" eb="71">
      <t>ソウホウ</t>
    </rPh>
    <rPh sb="72" eb="74">
      <t>タイオウ</t>
    </rPh>
    <phoneticPr fontId="1"/>
  </si>
  <si>
    <t>予約時にAIが算出し利用者に案内した配車予想時間と実際の待ち時間の実績のズレを自動で学習・修正するシステムであること。</t>
    <rPh sb="0" eb="2">
      <t>ヨヤク</t>
    </rPh>
    <rPh sb="2" eb="3">
      <t>ジ</t>
    </rPh>
    <rPh sb="7" eb="9">
      <t>サンシュツ</t>
    </rPh>
    <rPh sb="10" eb="13">
      <t>リヨウシャ</t>
    </rPh>
    <rPh sb="14" eb="16">
      <t>アンナイ</t>
    </rPh>
    <rPh sb="18" eb="20">
      <t>ハイシャ</t>
    </rPh>
    <rPh sb="20" eb="22">
      <t>ヨソウ</t>
    </rPh>
    <rPh sb="22" eb="24">
      <t>ジカン</t>
    </rPh>
    <rPh sb="25" eb="27">
      <t>ジッサイ</t>
    </rPh>
    <rPh sb="28" eb="29">
      <t>マ</t>
    </rPh>
    <rPh sb="30" eb="32">
      <t>ジカン</t>
    </rPh>
    <rPh sb="33" eb="35">
      <t>ジッセキ</t>
    </rPh>
    <rPh sb="39" eb="41">
      <t>ジドウ</t>
    </rPh>
    <rPh sb="42" eb="44">
      <t>ガクシュウ</t>
    </rPh>
    <rPh sb="45" eb="47">
      <t>シュウセイ</t>
    </rPh>
    <phoneticPr fontId="1"/>
  </si>
  <si>
    <t>運行車両・運行台数・乗降場所・運行エリアの追加・変更等が容易に対応可能であること。また、乗降場所は箇所数に制限なく設定することができること。</t>
    <phoneticPr fontId="1"/>
  </si>
  <si>
    <t>エリア別の運賃設定の他に距離別の運賃設定ができること。</t>
    <rPh sb="3" eb="4">
      <t>ベツ</t>
    </rPh>
    <rPh sb="5" eb="7">
      <t>ウンチン</t>
    </rPh>
    <rPh sb="7" eb="9">
      <t>セッテイ</t>
    </rPh>
    <rPh sb="10" eb="11">
      <t>ホカ</t>
    </rPh>
    <rPh sb="12" eb="14">
      <t>キョリ</t>
    </rPh>
    <rPh sb="14" eb="15">
      <t>ベツ</t>
    </rPh>
    <rPh sb="16" eb="18">
      <t>ウンチン</t>
    </rPh>
    <rPh sb="18" eb="20">
      <t>セッテイ</t>
    </rPh>
    <phoneticPr fontId="1"/>
  </si>
  <si>
    <t>子ども運賃や障害者運賃などの区分ごとの運賃設定ができること。</t>
    <rPh sb="0" eb="1">
      <t>コ</t>
    </rPh>
    <rPh sb="3" eb="5">
      <t>ウンチン</t>
    </rPh>
    <rPh sb="6" eb="9">
      <t>ショウガイシャ</t>
    </rPh>
    <rPh sb="9" eb="11">
      <t>ウンチン</t>
    </rPh>
    <rPh sb="14" eb="16">
      <t>クブン</t>
    </rPh>
    <rPh sb="19" eb="21">
      <t>ウンチン</t>
    </rPh>
    <rPh sb="21" eb="23">
      <t>セッテイ</t>
    </rPh>
    <phoneticPr fontId="1"/>
  </si>
  <si>
    <t>乗合のしやすさを独自にコントロールするための遠回り許容時間等のパラメータを変更でき、即時に配車ロジックに反映できること。</t>
    <rPh sb="0" eb="2">
      <t>ノリアイ</t>
    </rPh>
    <rPh sb="8" eb="10">
      <t>ドクジ</t>
    </rPh>
    <rPh sb="22" eb="24">
      <t>トオマワ</t>
    </rPh>
    <rPh sb="25" eb="27">
      <t>キョヨウ</t>
    </rPh>
    <rPh sb="27" eb="29">
      <t>ジカン</t>
    </rPh>
    <rPh sb="29" eb="30">
      <t>トウ</t>
    </rPh>
    <rPh sb="37" eb="39">
      <t>ヘンコウ</t>
    </rPh>
    <rPh sb="42" eb="44">
      <t>ソクジ</t>
    </rPh>
    <rPh sb="45" eb="47">
      <t>ハイシャ</t>
    </rPh>
    <rPh sb="52" eb="54">
      <t>ハンエイ</t>
    </rPh>
    <phoneticPr fontId="1"/>
  </si>
  <si>
    <t>イベントや荒天時等により、一部の乗降場所が利用できない場合、利用者へその旨の案内ができ、対象の乗降場所を選択できないように設定できること。</t>
    <rPh sb="5" eb="7">
      <t>コウテン</t>
    </rPh>
    <rPh sb="7" eb="8">
      <t>ジ</t>
    </rPh>
    <rPh sb="8" eb="9">
      <t>トウ</t>
    </rPh>
    <rPh sb="13" eb="15">
      <t>イチブ</t>
    </rPh>
    <rPh sb="16" eb="18">
      <t>ジョウコウ</t>
    </rPh>
    <rPh sb="18" eb="20">
      <t>バショ</t>
    </rPh>
    <rPh sb="21" eb="23">
      <t>リヨウ</t>
    </rPh>
    <rPh sb="27" eb="29">
      <t>バアイ</t>
    </rPh>
    <rPh sb="30" eb="33">
      <t>リヨウシャ</t>
    </rPh>
    <rPh sb="36" eb="37">
      <t>ムネ</t>
    </rPh>
    <rPh sb="38" eb="40">
      <t>アンナイ</t>
    </rPh>
    <rPh sb="44" eb="46">
      <t>タイショウ</t>
    </rPh>
    <rPh sb="47" eb="49">
      <t>ジョウコウ</t>
    </rPh>
    <rPh sb="49" eb="51">
      <t>バショ</t>
    </rPh>
    <rPh sb="52" eb="54">
      <t>センタク</t>
    </rPh>
    <rPh sb="61" eb="63">
      <t>セッテイ</t>
    </rPh>
    <phoneticPr fontId="1"/>
  </si>
  <si>
    <t>管理者からの連絡内容を表示できること。</t>
    <rPh sb="0" eb="2">
      <t>カンリ</t>
    </rPh>
    <rPh sb="2" eb="3">
      <t>シャ</t>
    </rPh>
    <rPh sb="6" eb="8">
      <t>レンラク</t>
    </rPh>
    <rPh sb="8" eb="10">
      <t>ナイヨウ</t>
    </rPh>
    <rPh sb="11" eb="13">
      <t>ヒョウジ</t>
    </rPh>
    <phoneticPr fontId="1"/>
  </si>
  <si>
    <t>利用者の乗降場所や運行ルートを表示するなど、ナビゲーション機能を有していること。また、予約発生時に適切にドライバーに通知する機能を有すること。</t>
    <rPh sb="43" eb="45">
      <t>よやく</t>
    </rPh>
    <rPh sb="45" eb="47">
      <t>はっせい</t>
    </rPh>
    <rPh sb="47" eb="48">
      <t>じ</t>
    </rPh>
    <rPh sb="49" eb="51">
      <t>てきせつ</t>
    </rPh>
    <rPh sb="58" eb="60">
      <t>つうち</t>
    </rPh>
    <rPh sb="62" eb="64">
      <t>きのう</t>
    </rPh>
    <rPh sb="65" eb="66">
      <t>ゆう</t>
    </rPh>
    <phoneticPr fontId="1" type="Hiragana"/>
  </si>
  <si>
    <t>利用者が乗車場所にいない場合に、ドライバーから利用者に直接発信し通話及び定型文の送信が可能な機能を有していること。</t>
    <rPh sb="0" eb="3">
      <t>リヨウシャ</t>
    </rPh>
    <rPh sb="4" eb="6">
      <t>ジョウシャ</t>
    </rPh>
    <rPh sb="6" eb="8">
      <t>バショ</t>
    </rPh>
    <rPh sb="12" eb="14">
      <t>バアイ</t>
    </rPh>
    <rPh sb="23" eb="26">
      <t>リヨウシャ</t>
    </rPh>
    <rPh sb="27" eb="29">
      <t>チョクセツ</t>
    </rPh>
    <rPh sb="29" eb="31">
      <t>ハッシン</t>
    </rPh>
    <rPh sb="32" eb="34">
      <t>ツウワ</t>
    </rPh>
    <rPh sb="34" eb="35">
      <t>オヨ</t>
    </rPh>
    <rPh sb="36" eb="38">
      <t>テイケイ</t>
    </rPh>
    <rPh sb="38" eb="39">
      <t>ブン</t>
    </rPh>
    <rPh sb="40" eb="42">
      <t>ソウシン</t>
    </rPh>
    <rPh sb="43" eb="45">
      <t>カノウ</t>
    </rPh>
    <rPh sb="46" eb="48">
      <t>キノウ</t>
    </rPh>
    <rPh sb="49" eb="50">
      <t>ユウ</t>
    </rPh>
    <phoneticPr fontId="1"/>
  </si>
  <si>
    <t>異常発生時に新規の予約受付停止が可能であること。</t>
    <rPh sb="0" eb="2">
      <t>イジョウ</t>
    </rPh>
    <rPh sb="2" eb="4">
      <t>ハッセイ</t>
    </rPh>
    <rPh sb="4" eb="5">
      <t>ジ</t>
    </rPh>
    <rPh sb="6" eb="8">
      <t>シンキ</t>
    </rPh>
    <rPh sb="9" eb="11">
      <t>ヨヤク</t>
    </rPh>
    <rPh sb="11" eb="13">
      <t>ウケツケ</t>
    </rPh>
    <rPh sb="13" eb="15">
      <t>テイシ</t>
    </rPh>
    <rPh sb="16" eb="18">
      <t>カノウ</t>
    </rPh>
    <phoneticPr fontId="1"/>
  </si>
  <si>
    <t>運行実績や利用実績を随時確認が可能かつCSV等のファイル形式でダウンロードすることができること。また、そのデータは国土交通省が定める「乗降実績データ標準仕様書（配車アプリ）」に準拠していること。</t>
    <rPh sb="0" eb="2">
      <t>ウンコウ</t>
    </rPh>
    <rPh sb="2" eb="4">
      <t>ジッセキ</t>
    </rPh>
    <rPh sb="5" eb="7">
      <t>リヨウ</t>
    </rPh>
    <rPh sb="7" eb="9">
      <t>ジッセキ</t>
    </rPh>
    <rPh sb="10" eb="12">
      <t>ズイジ</t>
    </rPh>
    <rPh sb="12" eb="14">
      <t>カクニン</t>
    </rPh>
    <rPh sb="15" eb="17">
      <t>カノウ</t>
    </rPh>
    <rPh sb="22" eb="23">
      <t>トウ</t>
    </rPh>
    <rPh sb="28" eb="30">
      <t>ケイシキ</t>
    </rPh>
    <rPh sb="57" eb="59">
      <t>コクド</t>
    </rPh>
    <rPh sb="59" eb="62">
      <t>コウツウショウ</t>
    </rPh>
    <rPh sb="63" eb="64">
      <t>サダ</t>
    </rPh>
    <rPh sb="67" eb="69">
      <t>ジョウコウ</t>
    </rPh>
    <rPh sb="69" eb="71">
      <t>ジッセキ</t>
    </rPh>
    <rPh sb="74" eb="76">
      <t>ヒョウジュン</t>
    </rPh>
    <rPh sb="76" eb="78">
      <t>シヨウ</t>
    </rPh>
    <rPh sb="78" eb="79">
      <t>ショ</t>
    </rPh>
    <rPh sb="80" eb="82">
      <t>ハイシャ</t>
    </rPh>
    <rPh sb="88" eb="90">
      <t>ジュンキョ</t>
    </rPh>
    <phoneticPr fontId="1"/>
  </si>
  <si>
    <t>利用者の事前登録、変更及び削除を行うことが可能であること。</t>
    <rPh sb="0" eb="3">
      <t>リヨウシャ</t>
    </rPh>
    <rPh sb="4" eb="6">
      <t>ジゼン</t>
    </rPh>
    <rPh sb="6" eb="8">
      <t>トウロク</t>
    </rPh>
    <rPh sb="9" eb="11">
      <t>ヘンコウ</t>
    </rPh>
    <rPh sb="11" eb="12">
      <t>オヨ</t>
    </rPh>
    <rPh sb="13" eb="15">
      <t>サクジョ</t>
    </rPh>
    <rPh sb="16" eb="17">
      <t>オコナ</t>
    </rPh>
    <rPh sb="21" eb="23">
      <t>カノウ</t>
    </rPh>
    <phoneticPr fontId="1"/>
  </si>
  <si>
    <t>予約の登録、確認、変更及び削除を行うことが可能であること。</t>
    <rPh sb="0" eb="2">
      <t>ヨヤク</t>
    </rPh>
    <rPh sb="3" eb="5">
      <t>トウロク</t>
    </rPh>
    <rPh sb="6" eb="8">
      <t>カクニン</t>
    </rPh>
    <rPh sb="9" eb="11">
      <t>ヘンコウ</t>
    </rPh>
    <rPh sb="11" eb="12">
      <t>オヨ</t>
    </rPh>
    <rPh sb="13" eb="15">
      <t>サクジョ</t>
    </rPh>
    <rPh sb="16" eb="17">
      <t>オコナ</t>
    </rPh>
    <rPh sb="21" eb="23">
      <t>カノウ</t>
    </rPh>
    <phoneticPr fontId="1"/>
  </si>
  <si>
    <t>希望する乗車人数での予約が可能であること。</t>
    <phoneticPr fontId="1"/>
  </si>
  <si>
    <t>iOS及びAndroidに対応すること。</t>
    <phoneticPr fontId="1"/>
  </si>
  <si>
    <t>乗降場所の案内及び運行車両位置情報の確認ができること。</t>
    <rPh sb="0" eb="2">
      <t>ジョウコウ</t>
    </rPh>
    <rPh sb="2" eb="4">
      <t>バショ</t>
    </rPh>
    <rPh sb="5" eb="7">
      <t>アンナイ</t>
    </rPh>
    <rPh sb="7" eb="8">
      <t>オヨ</t>
    </rPh>
    <rPh sb="9" eb="11">
      <t>ウンコウ</t>
    </rPh>
    <rPh sb="11" eb="13">
      <t>シャリョウ</t>
    </rPh>
    <rPh sb="13" eb="15">
      <t>イチ</t>
    </rPh>
    <rPh sb="15" eb="17">
      <t>ジョウホウ</t>
    </rPh>
    <rPh sb="18" eb="20">
      <t>カクニン</t>
    </rPh>
    <phoneticPr fontId="1"/>
  </si>
  <si>
    <t>予約可能な乗車時間の候補が表示され選択できること。</t>
    <rPh sb="0" eb="2">
      <t>ヨヤク</t>
    </rPh>
    <rPh sb="2" eb="4">
      <t>カノウ</t>
    </rPh>
    <rPh sb="5" eb="7">
      <t>ジョウシャ</t>
    </rPh>
    <rPh sb="7" eb="9">
      <t>ジカン</t>
    </rPh>
    <rPh sb="10" eb="12">
      <t>コウホ</t>
    </rPh>
    <rPh sb="13" eb="15">
      <t>ヒョウジ</t>
    </rPh>
    <rPh sb="17" eb="19">
      <t>センタク</t>
    </rPh>
    <phoneticPr fontId="1"/>
  </si>
  <si>
    <t>往復の予約を一度にできること。</t>
    <rPh sb="0" eb="2">
      <t>オウフク</t>
    </rPh>
    <rPh sb="3" eb="5">
      <t>ヨヤク</t>
    </rPh>
    <rPh sb="6" eb="8">
      <t>イチド</t>
    </rPh>
    <phoneticPr fontId="1"/>
  </si>
  <si>
    <t>現在地や過去の利用履歴に基づいて乗降場所の選択ができること。</t>
    <rPh sb="0" eb="3">
      <t>ゲンザイチ</t>
    </rPh>
    <rPh sb="4" eb="6">
      <t>カコ</t>
    </rPh>
    <rPh sb="7" eb="9">
      <t>リヨウ</t>
    </rPh>
    <rPh sb="9" eb="11">
      <t>リレキ</t>
    </rPh>
    <rPh sb="12" eb="13">
      <t>モト</t>
    </rPh>
    <rPh sb="16" eb="18">
      <t>ジョウコウ</t>
    </rPh>
    <rPh sb="18" eb="20">
      <t>バショ</t>
    </rPh>
    <rPh sb="21" eb="23">
      <t>センタク</t>
    </rPh>
    <phoneticPr fontId="1"/>
  </si>
  <si>
    <t>システム上でデジタルクーポン・定期券（サブスク）などの運用が可能であること。</t>
    <phoneticPr fontId="1"/>
  </si>
  <si>
    <t>利用者の希望条件で予約できない場合、希望時間近くの予約候補を案内できること。</t>
    <rPh sb="0" eb="3">
      <t>リヨウシャ</t>
    </rPh>
    <rPh sb="4" eb="6">
      <t>キボウ</t>
    </rPh>
    <rPh sb="6" eb="8">
      <t>ジョウケン</t>
    </rPh>
    <rPh sb="9" eb="11">
      <t>ヨヤク</t>
    </rPh>
    <rPh sb="15" eb="17">
      <t>バアイ</t>
    </rPh>
    <rPh sb="18" eb="20">
      <t>キボウ</t>
    </rPh>
    <rPh sb="20" eb="22">
      <t>ジカン</t>
    </rPh>
    <rPh sb="22" eb="23">
      <t>チカ</t>
    </rPh>
    <rPh sb="25" eb="27">
      <t>ヨヤク</t>
    </rPh>
    <rPh sb="27" eb="29">
      <t>コウホ</t>
    </rPh>
    <rPh sb="30" eb="32">
      <t>アンナイ</t>
    </rPh>
    <phoneticPr fontId="1"/>
  </si>
  <si>
    <t>乗車料金の表示ができること。</t>
    <rPh sb="0" eb="2">
      <t>ジョウシャ</t>
    </rPh>
    <rPh sb="2" eb="4">
      <t>リョウキン</t>
    </rPh>
    <rPh sb="5" eb="7">
      <t>ヒョウジ</t>
    </rPh>
    <phoneticPr fontId="1"/>
  </si>
  <si>
    <t>運行に必要な利用者に関する情報（利用者メモ、乗降ポイントメモ等）を共有する機能を有していること。</t>
    <rPh sb="16" eb="19">
      <t>リヨウシャ</t>
    </rPh>
    <rPh sb="22" eb="24">
      <t>ジョウコウ</t>
    </rPh>
    <rPh sb="30" eb="31">
      <t>トウ</t>
    </rPh>
    <phoneticPr fontId="1"/>
  </si>
  <si>
    <t>二要素認証等のセキュリティを担保し、管理者アカウントの不正アクセス、不正ログイン、なりすまし防止等の対策が行われていること。</t>
    <rPh sb="0" eb="1">
      <t>ニ</t>
    </rPh>
    <rPh sb="1" eb="3">
      <t>ヨウソ</t>
    </rPh>
    <rPh sb="3" eb="5">
      <t>ニンショウ</t>
    </rPh>
    <rPh sb="5" eb="6">
      <t>トウ</t>
    </rPh>
    <rPh sb="14" eb="16">
      <t>タンポ</t>
    </rPh>
    <rPh sb="18" eb="20">
      <t>カンリ</t>
    </rPh>
    <rPh sb="20" eb="21">
      <t>シャ</t>
    </rPh>
    <rPh sb="27" eb="29">
      <t>フセイ</t>
    </rPh>
    <rPh sb="34" eb="36">
      <t>フセイ</t>
    </rPh>
    <rPh sb="46" eb="48">
      <t>ボウシ</t>
    </rPh>
    <rPh sb="48" eb="49">
      <t>トウ</t>
    </rPh>
    <rPh sb="50" eb="52">
      <t>タイサク</t>
    </rPh>
    <rPh sb="53" eb="54">
      <t>オコナ</t>
    </rPh>
    <phoneticPr fontId="1"/>
  </si>
  <si>
    <t>予約締切時間（運行の2時間前等）を任意に指定することができること。</t>
    <rPh sb="0" eb="2">
      <t>ヨヤク</t>
    </rPh>
    <rPh sb="2" eb="4">
      <t>シメキリ</t>
    </rPh>
    <rPh sb="4" eb="6">
      <t>ジカン</t>
    </rPh>
    <rPh sb="7" eb="9">
      <t>ウンコウ</t>
    </rPh>
    <rPh sb="11" eb="13">
      <t>ジカン</t>
    </rPh>
    <rPh sb="13" eb="14">
      <t>マエ</t>
    </rPh>
    <rPh sb="14" eb="15">
      <t>トウ</t>
    </rPh>
    <rPh sb="17" eb="19">
      <t>ニンイ</t>
    </rPh>
    <rPh sb="20" eb="22">
      <t>シテイ</t>
    </rPh>
    <phoneticPr fontId="1"/>
  </si>
  <si>
    <t>管理者
機能</t>
    <rPh sb="0" eb="2">
      <t>カンリ</t>
    </rPh>
    <rPh sb="2" eb="3">
      <t>シャ</t>
    </rPh>
    <rPh sb="4" eb="6">
      <t>キノウ</t>
    </rPh>
    <phoneticPr fontId="1"/>
  </si>
  <si>
    <t>ドライバー
機能</t>
    <rPh sb="6" eb="8">
      <t>キノウ</t>
    </rPh>
    <phoneticPr fontId="1"/>
  </si>
  <si>
    <t>利用者
機能</t>
    <rPh sb="0" eb="3">
      <t>リヨウシャ</t>
    </rPh>
    <rPh sb="4" eb="6">
      <t>キノウ</t>
    </rPh>
    <phoneticPr fontId="1"/>
  </si>
  <si>
    <t>記入要領</t>
    <rPh sb="0" eb="2">
      <t>キニュウ</t>
    </rPh>
    <rPh sb="2" eb="4">
      <t>ヨウリョウ</t>
    </rPh>
    <phoneticPr fontId="7"/>
  </si>
  <si>
    <t>【対応欄】（回答必須）　各項目について以下のマークで示すこと。「〇」の場合は見積金額に含まれているものとする。</t>
    <rPh sb="1" eb="3">
      <t>タイオウ</t>
    </rPh>
    <rPh sb="3" eb="4">
      <t>ラン</t>
    </rPh>
    <rPh sb="6" eb="8">
      <t>カイトウ</t>
    </rPh>
    <rPh sb="8" eb="10">
      <t>ヒッス</t>
    </rPh>
    <rPh sb="12" eb="15">
      <t>カクコウモク</t>
    </rPh>
    <rPh sb="19" eb="21">
      <t>イカ</t>
    </rPh>
    <rPh sb="26" eb="27">
      <t>シメ</t>
    </rPh>
    <rPh sb="35" eb="37">
      <t>バアイ</t>
    </rPh>
    <rPh sb="38" eb="40">
      <t>ミツモリ</t>
    </rPh>
    <rPh sb="40" eb="42">
      <t>キンガク</t>
    </rPh>
    <rPh sb="43" eb="44">
      <t>フク</t>
    </rPh>
    <phoneticPr fontId="7"/>
  </si>
  <si>
    <t>（要求区分）
　「必須」本市が必要と考えている要件
　「希望」可能な限り実現を希望する要件
（記入欄）
　「〇」：対応可能（パッケージ標準、オプション、カスタマイズなどの内容は問わない）
　「△」：代替案で実現可能（備考欄に代替案の実現方法を具体的に記入すること）
　「×」：対応不可（提案を妨げるものではないが、備考欄に「×」である理由を記入すること）</t>
    <rPh sb="1" eb="3">
      <t>ヨウキュウ</t>
    </rPh>
    <rPh sb="3" eb="5">
      <t>クブン</t>
    </rPh>
    <rPh sb="9" eb="11">
      <t>ヒッス</t>
    </rPh>
    <rPh sb="47" eb="49">
      <t>キニュウ</t>
    </rPh>
    <rPh sb="49" eb="50">
      <t>ラン</t>
    </rPh>
    <rPh sb="57" eb="59">
      <t>タイオウ</t>
    </rPh>
    <rPh sb="59" eb="61">
      <t>カノウ</t>
    </rPh>
    <rPh sb="99" eb="102">
      <t>ダイタイアン</t>
    </rPh>
    <rPh sb="103" eb="105">
      <t>ジツゲン</t>
    </rPh>
    <rPh sb="105" eb="107">
      <t>カノウ</t>
    </rPh>
    <rPh sb="121" eb="124">
      <t>グタイテキ</t>
    </rPh>
    <rPh sb="138" eb="140">
      <t>タイオウ</t>
    </rPh>
    <rPh sb="140" eb="142">
      <t>フカ</t>
    </rPh>
    <phoneticPr fontId="7"/>
  </si>
  <si>
    <t>要求区分</t>
    <rPh sb="0" eb="2">
      <t>ヨウキュウ</t>
    </rPh>
    <rPh sb="2" eb="4">
      <t>クブン</t>
    </rPh>
    <phoneticPr fontId="7"/>
  </si>
  <si>
    <t>項目</t>
    <rPh sb="0" eb="2">
      <t>コウモク</t>
    </rPh>
    <phoneticPr fontId="7"/>
  </si>
  <si>
    <t>〇</t>
    <phoneticPr fontId="7"/>
  </si>
  <si>
    <t>△</t>
    <phoneticPr fontId="7"/>
  </si>
  <si>
    <t>×</t>
    <phoneticPr fontId="7"/>
  </si>
  <si>
    <t>必須</t>
    <rPh sb="0" eb="2">
      <t>ヒッス</t>
    </rPh>
    <phoneticPr fontId="7"/>
  </si>
  <si>
    <t>希望</t>
    <rPh sb="0" eb="2">
      <t>キボウ</t>
    </rPh>
    <phoneticPr fontId="7"/>
  </si>
  <si>
    <t>合計</t>
    <rPh sb="0" eb="2">
      <t>ゴウケイ</t>
    </rPh>
    <phoneticPr fontId="7"/>
  </si>
  <si>
    <t>【備考欄】</t>
    <rPh sb="1" eb="3">
      <t>ビコウ</t>
    </rPh>
    <rPh sb="3" eb="4">
      <t>ラン</t>
    </rPh>
    <phoneticPr fontId="7"/>
  </si>
  <si>
    <t>・「〇」の場合で、オプション又はカスタマイズの場合はその旨を記載すること。
・対応欄に「△」「×」を選択した場合は、回答必須。
・「△」の場合で、見積金額に含まれていない場合は、追加で発生する費用を記載すること。記載がない場合は見積金額に含まれている　ものとして取り扱う。
・その他、補足説明が必要な場合や、記載している要件以外に有用な機能がある場合に記載すること。</t>
    <rPh sb="5" eb="7">
      <t>バアイ</t>
    </rPh>
    <rPh sb="14" eb="15">
      <t>マタ</t>
    </rPh>
    <rPh sb="23" eb="25">
      <t>バアイ</t>
    </rPh>
    <rPh sb="28" eb="29">
      <t>ムネ</t>
    </rPh>
    <rPh sb="30" eb="32">
      <t>キサイ</t>
    </rPh>
    <rPh sb="39" eb="41">
      <t>タイオウ</t>
    </rPh>
    <rPh sb="41" eb="42">
      <t>ラン</t>
    </rPh>
    <rPh sb="50" eb="52">
      <t>センタク</t>
    </rPh>
    <rPh sb="54" eb="56">
      <t>バアイ</t>
    </rPh>
    <rPh sb="58" eb="60">
      <t>カイトウ</t>
    </rPh>
    <rPh sb="60" eb="62">
      <t>ヒッス</t>
    </rPh>
    <rPh sb="69" eb="71">
      <t>バアイ</t>
    </rPh>
    <rPh sb="73" eb="75">
      <t>ミツモリ</t>
    </rPh>
    <rPh sb="75" eb="77">
      <t>キンガク</t>
    </rPh>
    <rPh sb="78" eb="79">
      <t>フク</t>
    </rPh>
    <rPh sb="85" eb="87">
      <t>バアイ</t>
    </rPh>
    <rPh sb="89" eb="91">
      <t>ツイカ</t>
    </rPh>
    <rPh sb="92" eb="94">
      <t>ハッセイ</t>
    </rPh>
    <rPh sb="96" eb="98">
      <t>ヒヨウ</t>
    </rPh>
    <rPh sb="99" eb="101">
      <t>キサイ</t>
    </rPh>
    <rPh sb="106" eb="108">
      <t>キサイ</t>
    </rPh>
    <rPh sb="111" eb="113">
      <t>バアイ</t>
    </rPh>
    <rPh sb="114" eb="116">
      <t>ミツモリ</t>
    </rPh>
    <rPh sb="116" eb="118">
      <t>キンガク</t>
    </rPh>
    <rPh sb="119" eb="120">
      <t>フク</t>
    </rPh>
    <rPh sb="131" eb="132">
      <t>ト</t>
    </rPh>
    <rPh sb="133" eb="134">
      <t>アツカ</t>
    </rPh>
    <rPh sb="140" eb="141">
      <t>タ</t>
    </rPh>
    <rPh sb="142" eb="144">
      <t>ホソク</t>
    </rPh>
    <rPh sb="144" eb="146">
      <t>セツメイ</t>
    </rPh>
    <rPh sb="147" eb="149">
      <t>ヒツヨウ</t>
    </rPh>
    <rPh sb="150" eb="152">
      <t>バアイ</t>
    </rPh>
    <rPh sb="154" eb="156">
      <t>キサイ</t>
    </rPh>
    <rPh sb="160" eb="162">
      <t>ヨウケン</t>
    </rPh>
    <rPh sb="162" eb="164">
      <t>イガイ</t>
    </rPh>
    <rPh sb="165" eb="167">
      <t>ユウヨウ</t>
    </rPh>
    <rPh sb="168" eb="170">
      <t>キノウ</t>
    </rPh>
    <rPh sb="173" eb="175">
      <t>バアイ</t>
    </rPh>
    <rPh sb="176" eb="178">
      <t>キサイ</t>
    </rPh>
    <phoneticPr fontId="7"/>
  </si>
  <si>
    <t>予約受付は「フルデマンド」と「セミデマンド」の双方の運行形態に対応できること。</t>
    <rPh sb="0" eb="2">
      <t>ヨヤク</t>
    </rPh>
    <rPh sb="2" eb="4">
      <t>ウケツケ</t>
    </rPh>
    <rPh sb="23" eb="25">
      <t>ソウホウ</t>
    </rPh>
    <rPh sb="26" eb="28">
      <t>ウンコウ</t>
    </rPh>
    <rPh sb="28" eb="30">
      <t>ケイタイ</t>
    </rPh>
    <rPh sb="31" eb="33">
      <t>タイオウ</t>
    </rPh>
    <phoneticPr fontId="1"/>
  </si>
  <si>
    <t>時間帯によって予約受付方法や運行形態等の切り替えが可能であること。</t>
    <rPh sb="0" eb="3">
      <t>ジカンタイ</t>
    </rPh>
    <rPh sb="7" eb="9">
      <t>ヨヤク</t>
    </rPh>
    <rPh sb="9" eb="11">
      <t>ウケツケ</t>
    </rPh>
    <rPh sb="11" eb="13">
      <t>ホウホウ</t>
    </rPh>
    <rPh sb="14" eb="16">
      <t>ウンコウ</t>
    </rPh>
    <rPh sb="16" eb="18">
      <t>ケイタイ</t>
    </rPh>
    <rPh sb="18" eb="19">
      <t>トウ</t>
    </rPh>
    <rPh sb="20" eb="21">
      <t>キ</t>
    </rPh>
    <rPh sb="22" eb="23">
      <t>カ</t>
    </rPh>
    <rPh sb="25" eb="27">
      <t>カノウ</t>
    </rPh>
    <phoneticPr fontId="1"/>
  </si>
  <si>
    <t>利用者の登録を行わず施設来訪者や観光客等でも利用ができる機能を有すること。</t>
    <rPh sb="0" eb="3">
      <t>リヨウシャ</t>
    </rPh>
    <rPh sb="4" eb="6">
      <t>トウロク</t>
    </rPh>
    <rPh sb="7" eb="8">
      <t>オコナ</t>
    </rPh>
    <rPh sb="10" eb="12">
      <t>シセツ</t>
    </rPh>
    <rPh sb="12" eb="15">
      <t>ライホウシャ</t>
    </rPh>
    <rPh sb="16" eb="19">
      <t>カンコウキャク</t>
    </rPh>
    <rPh sb="19" eb="20">
      <t>トウ</t>
    </rPh>
    <rPh sb="22" eb="24">
      <t>リヨウ</t>
    </rPh>
    <rPh sb="28" eb="30">
      <t>キノウ</t>
    </rPh>
    <rPh sb="31" eb="32">
      <t>ユウ</t>
    </rPh>
    <phoneticPr fontId="1"/>
  </si>
  <si>
    <t>乗車料金をキャッシュレスで支払うことができること。</t>
    <rPh sb="0" eb="2">
      <t>ジョウシャ</t>
    </rPh>
    <rPh sb="2" eb="4">
      <t>リョウキン</t>
    </rPh>
    <rPh sb="13" eb="15">
      <t>シハラ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</si>
</sst>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ont>
    <font>
      <sz val="6"/>
      <name val="ＭＳ Ｐゴシック"/>
      <family val="3"/>
      <charset val="128"/>
    </font>
    <font>
      <sz val="10"/>
      <color theme="1"/>
      <name val="UD デジタル 教科書体 NP-R"/>
      <family val="1"/>
      <charset val="128"/>
    </font>
    <font>
      <sz val="11"/>
      <color theme="1"/>
      <name val="ＭＳ Ｐゴシック"/>
      <family val="3"/>
      <charset val="128"/>
    </font>
    <font>
      <sz val="9"/>
      <color theme="1"/>
      <name val="UD デジタル 教科書体 NP-R"/>
      <family val="1"/>
      <charset val="128"/>
    </font>
    <font>
      <b/>
      <sz val="12"/>
      <color theme="1"/>
      <name val="UD デジタル 教科書体 NP-R"/>
      <family val="1"/>
      <charset val="128"/>
    </font>
    <font>
      <sz val="12"/>
      <color theme="1"/>
      <name val="UD デジタル 教科書体 NP-B"/>
      <family val="1"/>
      <charset val="128"/>
    </font>
    <font>
      <sz val="6"/>
      <name val="ＭＳ Ｐゴシック"/>
      <family val="3"/>
      <charset val="128"/>
      <scheme val="minor"/>
    </font>
    <font>
      <sz val="11"/>
      <color theme="0"/>
      <name val="UD デジタル 教科書体 NP-B"/>
      <family val="1"/>
      <charset val="128"/>
    </font>
    <font>
      <sz val="11"/>
      <color theme="1"/>
      <name val="UD デジタル 教科書体 NP-R"/>
      <family val="1"/>
      <charset val="128"/>
    </font>
    <font>
      <sz val="11"/>
      <color theme="1"/>
      <name val="UD デジタル 教科書体 NP-B"/>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1" tint="0.49998474074526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diagonal/>
    </border>
    <border>
      <left style="double">
        <color auto="1"/>
      </left>
      <right/>
      <top style="medium">
        <color auto="1"/>
      </top>
      <bottom/>
      <diagonal/>
    </border>
    <border>
      <left style="double">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double">
        <color auto="1"/>
      </top>
      <bottom style="thin">
        <color auto="1"/>
      </bottom>
      <diagonal/>
    </border>
    <border>
      <left style="double">
        <color auto="1"/>
      </left>
      <right/>
      <top style="double">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top style="thin">
        <color auto="1"/>
      </top>
      <bottom style="double">
        <color auto="1"/>
      </bottom>
      <diagonal/>
    </border>
    <border>
      <left style="double">
        <color auto="1"/>
      </left>
      <right/>
      <top style="thin">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bottom style="medium">
        <color auto="1"/>
      </bottom>
      <diagonal/>
    </border>
    <border>
      <left style="double">
        <color auto="1"/>
      </left>
      <right/>
      <top/>
      <bottom style="medium">
        <color auto="1"/>
      </bottom>
      <diagonal/>
    </border>
    <border>
      <left style="double">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0" fontId="3" fillId="0" borderId="0">
      <alignment vertical="center"/>
    </xf>
  </cellStyleXfs>
  <cellXfs count="54">
    <xf numFmtId="0" fontId="0" fillId="0" borderId="0" xfId="0">
      <alignment vertical="center"/>
    </xf>
    <xf numFmtId="0" fontId="2" fillId="0" borderId="0" xfId="0" applyFont="1" applyFill="1">
      <alignment vertical="center"/>
    </xf>
    <xf numFmtId="0" fontId="2" fillId="0" borderId="1"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lignment vertical="center"/>
    </xf>
    <xf numFmtId="49" fontId="2" fillId="0" borderId="0" xfId="0" applyNumberFormat="1" applyFont="1" applyFill="1" applyAlignment="1">
      <alignment horizontal="center" vertical="center"/>
    </xf>
    <xf numFmtId="0" fontId="4" fillId="0" borderId="1" xfId="0" applyFont="1" applyFill="1" applyBorder="1" applyAlignment="1">
      <alignment horizontal="left" vertical="center" wrapText="1"/>
    </xf>
    <xf numFmtId="0" fontId="4" fillId="0" borderId="0" xfId="0" applyFont="1" applyFill="1" applyAlignment="1">
      <alignment horizontal="center" vertical="center" wrapText="1"/>
    </xf>
    <xf numFmtId="49" fontId="5" fillId="0" borderId="0" xfId="0" applyNumberFormat="1" applyFont="1" applyFill="1" applyAlignment="1">
      <alignment horizontal="left" vertical="center"/>
    </xf>
    <xf numFmtId="49" fontId="5" fillId="0" borderId="0" xfId="0" applyNumberFormat="1" applyFont="1" applyFill="1" applyAlignment="1">
      <alignment horizontal="center"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2" fillId="0" borderId="5"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9" fillId="0" borderId="0" xfId="0" applyFont="1" applyAlignment="1">
      <alignmen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10"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0"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3" borderId="6" xfId="0" applyFont="1" applyFill="1" applyBorder="1" applyAlignment="1">
      <alignment horizontal="left" vertical="center"/>
    </xf>
    <xf numFmtId="0" fontId="6" fillId="3" borderId="9" xfId="0" applyFont="1" applyFill="1" applyBorder="1" applyAlignment="1">
      <alignment horizontal="left" vertical="center"/>
    </xf>
    <xf numFmtId="0" fontId="6" fillId="3" borderId="31" xfId="0" applyFont="1" applyFill="1" applyBorder="1" applyAlignment="1">
      <alignment horizontal="left" vertical="center"/>
    </xf>
    <xf numFmtId="0" fontId="8" fillId="4" borderId="7" xfId="0" applyFont="1" applyFill="1" applyBorder="1" applyAlignment="1">
      <alignment vertical="center"/>
    </xf>
    <xf numFmtId="0" fontId="8" fillId="4" borderId="8" xfId="0" applyFont="1" applyFill="1" applyBorder="1" applyAlignment="1">
      <alignment vertical="center"/>
    </xf>
    <xf numFmtId="0" fontId="2" fillId="0" borderId="1" xfId="0" applyFont="1" applyBorder="1" applyAlignment="1">
      <alignment vertical="center" wrapText="1"/>
    </xf>
    <xf numFmtId="0" fontId="2" fillId="0" borderId="10" xfId="0" applyFont="1" applyBorder="1" applyAlignment="1">
      <alignment vertical="center" wrapText="1"/>
    </xf>
    <xf numFmtId="0" fontId="8" fillId="4" borderId="1" xfId="0" applyFont="1" applyFill="1" applyBorder="1" applyAlignment="1">
      <alignment vertical="center" wrapText="1"/>
    </xf>
    <xf numFmtId="0" fontId="8" fillId="4" borderId="10" xfId="0" applyFont="1" applyFill="1" applyBorder="1" applyAlignment="1">
      <alignment vertical="center" wrapText="1"/>
    </xf>
    <xf numFmtId="0" fontId="2" fillId="0" borderId="32" xfId="0" applyFont="1" applyBorder="1" applyAlignment="1">
      <alignment vertical="center" wrapText="1"/>
    </xf>
    <xf numFmtId="0" fontId="2" fillId="0" borderId="33" xfId="0" applyFont="1" applyBorder="1" applyAlignment="1">
      <alignment vertical="center" wrapText="1"/>
    </xf>
  </cellXfs>
  <cellStyles count="2">
    <cellStyle name="標準" xfId="0" builtinId="0"/>
    <cellStyle name="標準 2" xfId="1"/>
  </cellStyles>
  <dxfs count="6">
    <dxf>
      <fill>
        <patternFill>
          <bgColor theme="9" tint="0.39994506668294322"/>
        </patternFill>
      </fill>
    </dxf>
    <dxf>
      <fill>
        <patternFill>
          <bgColor theme="9" tint="0.59996337778862885"/>
        </patternFill>
      </fill>
    </dxf>
    <dxf>
      <fill>
        <patternFill>
          <bgColor theme="9" tint="0.79998168889431442"/>
        </patternFill>
      </fill>
    </dxf>
    <dxf>
      <fill>
        <patternFill>
          <bgColor theme="9" tint="0.39994506668294322"/>
        </patternFill>
      </fill>
    </dxf>
    <dxf>
      <fill>
        <patternFill>
          <bgColor theme="9" tint="0.59996337778862885"/>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59"/>
  <sheetViews>
    <sheetView tabSelected="1" view="pageBreakPreview" topLeftCell="A31" zoomScaleNormal="115" zoomScaleSheetLayoutView="100" workbookViewId="0">
      <selection activeCell="C55" sqref="C55"/>
    </sheetView>
  </sheetViews>
  <sheetFormatPr defaultRowHeight="13.5" x14ac:dyDescent="0.15"/>
  <cols>
    <col min="1" max="1" width="10" style="3" customWidth="1"/>
    <col min="2" max="2" width="6.25" style="6" customWidth="1"/>
    <col min="3" max="3" width="67.125" style="3" customWidth="1"/>
    <col min="4" max="4" width="6.125" style="4" customWidth="1"/>
    <col min="5" max="5" width="5.875" style="4" customWidth="1"/>
    <col min="6" max="6" width="26.125" style="8" customWidth="1"/>
    <col min="7" max="7" width="9" style="1"/>
    <col min="8" max="16384" width="9" style="5"/>
  </cols>
  <sheetData>
    <row r="1" spans="1:12" ht="21" customHeight="1" thickBot="1" x14ac:dyDescent="0.2">
      <c r="A1" s="9" t="s">
        <v>9</v>
      </c>
      <c r="B1" s="10"/>
    </row>
    <row r="2" spans="1:12" s="19" customFormat="1" ht="18.75" customHeight="1" thickBot="1" x14ac:dyDescent="0.2">
      <c r="A2" s="43" t="s">
        <v>50</v>
      </c>
      <c r="B2" s="46" t="s">
        <v>51</v>
      </c>
      <c r="C2" s="46"/>
      <c r="D2" s="46"/>
      <c r="E2" s="46"/>
      <c r="F2" s="47"/>
    </row>
    <row r="3" spans="1:12" s="19" customFormat="1" ht="13.5" customHeight="1" thickBot="1" x14ac:dyDescent="0.2">
      <c r="A3" s="44"/>
      <c r="B3" s="48" t="s">
        <v>52</v>
      </c>
      <c r="C3" s="48"/>
      <c r="D3" s="48"/>
      <c r="E3" s="48"/>
      <c r="F3" s="49"/>
      <c r="H3" s="20" t="s">
        <v>53</v>
      </c>
      <c r="I3" s="21" t="s">
        <v>54</v>
      </c>
      <c r="J3" s="22" t="s">
        <v>55</v>
      </c>
      <c r="K3" s="23" t="s">
        <v>56</v>
      </c>
      <c r="L3" s="24" t="s">
        <v>57</v>
      </c>
    </row>
    <row r="4" spans="1:12" s="19" customFormat="1" ht="15.75" thickTop="1" x14ac:dyDescent="0.15">
      <c r="A4" s="44"/>
      <c r="B4" s="48"/>
      <c r="C4" s="48"/>
      <c r="D4" s="48"/>
      <c r="E4" s="48"/>
      <c r="F4" s="49"/>
      <c r="H4" s="25" t="s">
        <v>58</v>
      </c>
      <c r="I4" s="26">
        <f>COUNTIF($D$15:$D$228,"必須")</f>
        <v>30</v>
      </c>
      <c r="J4" s="27">
        <f>COUNTIFS(D15:$D$228,"必須",E15:E228,"〇")</f>
        <v>0</v>
      </c>
      <c r="K4" s="28">
        <f>COUNTIFS(D15:$D$228,"必須",E15:E228,"△")</f>
        <v>0</v>
      </c>
      <c r="L4" s="29">
        <f>COUNTIFS(D15:$D$228,"必須",E15:E228,"×")</f>
        <v>0</v>
      </c>
    </row>
    <row r="5" spans="1:12" s="19" customFormat="1" ht="15.75" thickBot="1" x14ac:dyDescent="0.2">
      <c r="A5" s="44"/>
      <c r="B5" s="48"/>
      <c r="C5" s="48"/>
      <c r="D5" s="48"/>
      <c r="E5" s="48"/>
      <c r="F5" s="49"/>
      <c r="H5" s="30" t="s">
        <v>59</v>
      </c>
      <c r="I5" s="31">
        <f>COUNTIF(D15:D228,"希望")</f>
        <v>11</v>
      </c>
      <c r="J5" s="32">
        <f>COUNTIFS(D15:$D$228,"希望",E15:E228,"〇")</f>
        <v>0</v>
      </c>
      <c r="K5" s="33">
        <f>COUNTIFS(D15:$D$228,"希望",E15:E228,"△")</f>
        <v>0</v>
      </c>
      <c r="L5" s="34">
        <f>COUNTIFS(D15:$D$228,"希望",E15:E228,"×")</f>
        <v>0</v>
      </c>
    </row>
    <row r="6" spans="1:12" s="19" customFormat="1" ht="16.5" thickTop="1" thickBot="1" x14ac:dyDescent="0.2">
      <c r="A6" s="44"/>
      <c r="B6" s="48"/>
      <c r="C6" s="48"/>
      <c r="D6" s="48"/>
      <c r="E6" s="48"/>
      <c r="F6" s="49"/>
      <c r="H6" s="35" t="s">
        <v>60</v>
      </c>
      <c r="I6" s="36">
        <f>SUM(I4:I5)</f>
        <v>41</v>
      </c>
      <c r="J6" s="37">
        <f t="shared" ref="J6:L6" si="0">SUM(J4:J5)</f>
        <v>0</v>
      </c>
      <c r="K6" s="38">
        <f t="shared" si="0"/>
        <v>0</v>
      </c>
      <c r="L6" s="39">
        <f t="shared" si="0"/>
        <v>0</v>
      </c>
    </row>
    <row r="7" spans="1:12" s="19" customFormat="1" ht="17.25" customHeight="1" x14ac:dyDescent="0.15">
      <c r="A7" s="44"/>
      <c r="B7" s="48"/>
      <c r="C7" s="48"/>
      <c r="D7" s="48"/>
      <c r="E7" s="48"/>
      <c r="F7" s="49"/>
    </row>
    <row r="8" spans="1:12" s="19" customFormat="1" ht="15" x14ac:dyDescent="0.15">
      <c r="A8" s="44"/>
      <c r="B8" s="48"/>
      <c r="C8" s="48"/>
      <c r="D8" s="48"/>
      <c r="E8" s="48"/>
      <c r="F8" s="49"/>
    </row>
    <row r="9" spans="1:12" s="19" customFormat="1" ht="18.75" customHeight="1" x14ac:dyDescent="0.15">
      <c r="A9" s="44"/>
      <c r="B9" s="50" t="s">
        <v>61</v>
      </c>
      <c r="C9" s="50"/>
      <c r="D9" s="50"/>
      <c r="E9" s="50"/>
      <c r="F9" s="51"/>
    </row>
    <row r="10" spans="1:12" s="19" customFormat="1" ht="15" x14ac:dyDescent="0.15">
      <c r="A10" s="44"/>
      <c r="B10" s="48" t="s">
        <v>62</v>
      </c>
      <c r="C10" s="48"/>
      <c r="D10" s="48"/>
      <c r="E10" s="48"/>
      <c r="F10" s="49"/>
    </row>
    <row r="11" spans="1:12" s="19" customFormat="1" ht="15" x14ac:dyDescent="0.15">
      <c r="A11" s="44"/>
      <c r="B11" s="48"/>
      <c r="C11" s="48"/>
      <c r="D11" s="48"/>
      <c r="E11" s="48"/>
      <c r="F11" s="49"/>
    </row>
    <row r="12" spans="1:12" s="19" customFormat="1" ht="15" x14ac:dyDescent="0.15">
      <c r="A12" s="44"/>
      <c r="B12" s="48"/>
      <c r="C12" s="48"/>
      <c r="D12" s="48"/>
      <c r="E12" s="48"/>
      <c r="F12" s="49"/>
    </row>
    <row r="13" spans="1:12" s="19" customFormat="1" ht="15" x14ac:dyDescent="0.15">
      <c r="A13" s="44"/>
      <c r="B13" s="48"/>
      <c r="C13" s="48"/>
      <c r="D13" s="48"/>
      <c r="E13" s="48"/>
      <c r="F13" s="49"/>
    </row>
    <row r="14" spans="1:12" s="19" customFormat="1" ht="15.75" thickBot="1" x14ac:dyDescent="0.2">
      <c r="A14" s="45"/>
      <c r="B14" s="52"/>
      <c r="C14" s="52"/>
      <c r="D14" s="52"/>
      <c r="E14" s="52"/>
      <c r="F14" s="53"/>
    </row>
    <row r="15" spans="1:12" ht="8.25" customHeight="1" x14ac:dyDescent="0.15">
      <c r="A15" s="9"/>
      <c r="B15" s="10"/>
    </row>
    <row r="16" spans="1:12" s="1" customFormat="1" ht="31.5" customHeight="1" x14ac:dyDescent="0.15">
      <c r="A16" s="11" t="s">
        <v>4</v>
      </c>
      <c r="B16" s="12" t="s">
        <v>0</v>
      </c>
      <c r="C16" s="11" t="s">
        <v>1</v>
      </c>
      <c r="D16" s="13" t="s">
        <v>2</v>
      </c>
      <c r="E16" s="13" t="s">
        <v>8</v>
      </c>
      <c r="F16" s="11" t="s">
        <v>3</v>
      </c>
    </row>
    <row r="17" spans="1:6" s="1" customFormat="1" x14ac:dyDescent="0.15">
      <c r="A17" s="40" t="s">
        <v>47</v>
      </c>
      <c r="B17" s="14">
        <v>1</v>
      </c>
      <c r="C17" s="15" t="s">
        <v>19</v>
      </c>
      <c r="D17" s="2" t="s">
        <v>7</v>
      </c>
      <c r="E17" s="2"/>
      <c r="F17" s="7"/>
    </row>
    <row r="18" spans="1:6" s="1" customFormat="1" ht="40.5" x14ac:dyDescent="0.15">
      <c r="A18" s="41"/>
      <c r="B18" s="14">
        <v>2</v>
      </c>
      <c r="C18" s="15" t="s">
        <v>11</v>
      </c>
      <c r="D18" s="2" t="s">
        <v>5</v>
      </c>
      <c r="E18" s="2"/>
      <c r="F18" s="7"/>
    </row>
    <row r="19" spans="1:6" s="1" customFormat="1" ht="27" x14ac:dyDescent="0.15">
      <c r="A19" s="41"/>
      <c r="B19" s="14">
        <v>3</v>
      </c>
      <c r="C19" s="15" t="s">
        <v>26</v>
      </c>
      <c r="D19" s="2" t="s">
        <v>6</v>
      </c>
      <c r="E19" s="2"/>
      <c r="F19" s="7"/>
    </row>
    <row r="20" spans="1:6" s="1" customFormat="1" ht="27" x14ac:dyDescent="0.15">
      <c r="A20" s="41"/>
      <c r="B20" s="14">
        <v>4</v>
      </c>
      <c r="C20" s="15" t="s">
        <v>22</v>
      </c>
      <c r="D20" s="2" t="s">
        <v>5</v>
      </c>
      <c r="E20" s="2"/>
      <c r="F20" s="7"/>
    </row>
    <row r="21" spans="1:6" s="1" customFormat="1" ht="27" x14ac:dyDescent="0.15">
      <c r="A21" s="41"/>
      <c r="B21" s="14">
        <v>5</v>
      </c>
      <c r="C21" s="15" t="s">
        <v>18</v>
      </c>
      <c r="D21" s="2" t="s">
        <v>5</v>
      </c>
      <c r="E21" s="2"/>
      <c r="F21" s="7"/>
    </row>
    <row r="22" spans="1:6" s="1" customFormat="1" x14ac:dyDescent="0.15">
      <c r="A22" s="41"/>
      <c r="B22" s="14">
        <v>6</v>
      </c>
      <c r="C22" s="15" t="s">
        <v>13</v>
      </c>
      <c r="D22" s="2" t="s">
        <v>5</v>
      </c>
      <c r="E22" s="2"/>
      <c r="F22" s="7"/>
    </row>
    <row r="23" spans="1:6" s="1" customFormat="1" x14ac:dyDescent="0.15">
      <c r="A23" s="41"/>
      <c r="B23" s="14">
        <v>7</v>
      </c>
      <c r="C23" s="15" t="s">
        <v>14</v>
      </c>
      <c r="D23" s="2" t="s">
        <v>5</v>
      </c>
      <c r="E23" s="2"/>
      <c r="F23" s="7"/>
    </row>
    <row r="24" spans="1:6" s="1" customFormat="1" x14ac:dyDescent="0.15">
      <c r="A24" s="41"/>
      <c r="B24" s="14">
        <v>8</v>
      </c>
      <c r="C24" s="15" t="s">
        <v>46</v>
      </c>
      <c r="D24" s="2" t="s">
        <v>5</v>
      </c>
      <c r="E24" s="2"/>
      <c r="F24" s="7"/>
    </row>
    <row r="25" spans="1:6" s="1" customFormat="1" x14ac:dyDescent="0.15">
      <c r="A25" s="41"/>
      <c r="B25" s="14">
        <v>9</v>
      </c>
      <c r="C25" s="15" t="s">
        <v>10</v>
      </c>
      <c r="D25" s="2" t="s">
        <v>5</v>
      </c>
      <c r="E25" s="2"/>
      <c r="F25" s="7"/>
    </row>
    <row r="26" spans="1:6" s="1" customFormat="1" ht="27" x14ac:dyDescent="0.15">
      <c r="A26" s="41"/>
      <c r="B26" s="14">
        <v>10</v>
      </c>
      <c r="C26" s="15" t="s">
        <v>23</v>
      </c>
      <c r="D26" s="2" t="s">
        <v>5</v>
      </c>
      <c r="E26" s="2"/>
      <c r="F26" s="7"/>
    </row>
    <row r="27" spans="1:6" s="1" customFormat="1" ht="40.5" customHeight="1" x14ac:dyDescent="0.15">
      <c r="A27" s="41"/>
      <c r="B27" s="14">
        <v>11</v>
      </c>
      <c r="C27" s="15" t="s">
        <v>21</v>
      </c>
      <c r="D27" s="2" t="s">
        <v>5</v>
      </c>
      <c r="E27" s="2"/>
      <c r="F27" s="7"/>
    </row>
    <row r="28" spans="1:6" s="1" customFormat="1" ht="27" customHeight="1" x14ac:dyDescent="0.15">
      <c r="A28" s="41"/>
      <c r="B28" s="14">
        <v>12</v>
      </c>
      <c r="C28" s="15" t="s">
        <v>63</v>
      </c>
      <c r="D28" s="2" t="s">
        <v>5</v>
      </c>
      <c r="E28" s="2"/>
      <c r="F28" s="7"/>
    </row>
    <row r="29" spans="1:6" s="1" customFormat="1" x14ac:dyDescent="0.15">
      <c r="A29" s="41"/>
      <c r="B29" s="14">
        <v>13</v>
      </c>
      <c r="C29" s="15" t="s">
        <v>64</v>
      </c>
      <c r="D29" s="2" t="s">
        <v>6</v>
      </c>
      <c r="E29" s="2"/>
      <c r="F29" s="7"/>
    </row>
    <row r="30" spans="1:6" s="1" customFormat="1" ht="27" customHeight="1" x14ac:dyDescent="0.15">
      <c r="A30" s="41"/>
      <c r="B30" s="14">
        <v>14</v>
      </c>
      <c r="C30" s="15" t="s">
        <v>20</v>
      </c>
      <c r="D30" s="2" t="s">
        <v>5</v>
      </c>
      <c r="E30" s="2"/>
      <c r="F30" s="7"/>
    </row>
    <row r="31" spans="1:6" s="1" customFormat="1" x14ac:dyDescent="0.15">
      <c r="A31" s="41"/>
      <c r="B31" s="14">
        <v>15</v>
      </c>
      <c r="C31" s="15" t="s">
        <v>12</v>
      </c>
      <c r="D31" s="2" t="s">
        <v>5</v>
      </c>
      <c r="E31" s="2"/>
      <c r="F31" s="7"/>
    </row>
    <row r="32" spans="1:6" s="1" customFormat="1" x14ac:dyDescent="0.15">
      <c r="A32" s="41"/>
      <c r="B32" s="14">
        <v>16</v>
      </c>
      <c r="C32" s="15" t="s">
        <v>31</v>
      </c>
      <c r="D32" s="2" t="s">
        <v>5</v>
      </c>
      <c r="E32" s="2"/>
      <c r="F32" s="7"/>
    </row>
    <row r="33" spans="1:6" s="1" customFormat="1" ht="27" x14ac:dyDescent="0.15">
      <c r="A33" s="41"/>
      <c r="B33" s="14">
        <v>17</v>
      </c>
      <c r="C33" s="15" t="s">
        <v>27</v>
      </c>
      <c r="D33" s="2" t="s">
        <v>6</v>
      </c>
      <c r="E33" s="2"/>
      <c r="F33" s="7"/>
    </row>
    <row r="34" spans="1:6" s="1" customFormat="1" x14ac:dyDescent="0.15">
      <c r="A34" s="41"/>
      <c r="B34" s="14">
        <v>18</v>
      </c>
      <c r="C34" s="15" t="s">
        <v>25</v>
      </c>
      <c r="D34" s="2" t="s">
        <v>5</v>
      </c>
      <c r="E34" s="2"/>
      <c r="F34" s="7"/>
    </row>
    <row r="35" spans="1:6" s="1" customFormat="1" x14ac:dyDescent="0.15">
      <c r="A35" s="41"/>
      <c r="B35" s="14">
        <v>19</v>
      </c>
      <c r="C35" s="15" t="s">
        <v>24</v>
      </c>
      <c r="D35" s="2" t="s">
        <v>5</v>
      </c>
      <c r="E35" s="2"/>
      <c r="F35" s="7"/>
    </row>
    <row r="36" spans="1:6" s="1" customFormat="1" ht="29.25" customHeight="1" x14ac:dyDescent="0.15">
      <c r="A36" s="41"/>
      <c r="B36" s="14">
        <v>20</v>
      </c>
      <c r="C36" s="15" t="s">
        <v>41</v>
      </c>
      <c r="D36" s="2" t="s">
        <v>6</v>
      </c>
      <c r="E36" s="2"/>
      <c r="F36" s="7"/>
    </row>
    <row r="37" spans="1:6" s="1" customFormat="1" ht="40.5" x14ac:dyDescent="0.15">
      <c r="A37" s="41"/>
      <c r="B37" s="14">
        <v>21</v>
      </c>
      <c r="C37" s="15" t="s">
        <v>32</v>
      </c>
      <c r="D37" s="2" t="s">
        <v>5</v>
      </c>
      <c r="E37" s="2"/>
      <c r="F37" s="7"/>
    </row>
    <row r="38" spans="1:6" s="1" customFormat="1" ht="27" x14ac:dyDescent="0.15">
      <c r="A38" s="42"/>
      <c r="B38" s="14">
        <v>22</v>
      </c>
      <c r="C38" s="15" t="s">
        <v>45</v>
      </c>
      <c r="D38" s="2" t="s">
        <v>5</v>
      </c>
      <c r="E38" s="2"/>
      <c r="F38" s="7"/>
    </row>
    <row r="39" spans="1:6" s="1" customFormat="1" ht="27" x14ac:dyDescent="0.15">
      <c r="A39" s="41" t="s">
        <v>48</v>
      </c>
      <c r="B39" s="14">
        <v>23</v>
      </c>
      <c r="C39" s="15" t="s">
        <v>29</v>
      </c>
      <c r="D39" s="2" t="s">
        <v>5</v>
      </c>
      <c r="E39" s="2"/>
      <c r="F39" s="7"/>
    </row>
    <row r="40" spans="1:6" s="1" customFormat="1" ht="25.5" customHeight="1" x14ac:dyDescent="0.15">
      <c r="A40" s="41"/>
      <c r="B40" s="14">
        <v>24</v>
      </c>
      <c r="C40" s="15" t="s">
        <v>15</v>
      </c>
      <c r="D40" s="2" t="s">
        <v>7</v>
      </c>
      <c r="E40" s="2"/>
      <c r="F40" s="7"/>
    </row>
    <row r="41" spans="1:6" s="1" customFormat="1" ht="27" x14ac:dyDescent="0.15">
      <c r="A41" s="41"/>
      <c r="B41" s="14">
        <v>25</v>
      </c>
      <c r="C41" s="15" t="s">
        <v>44</v>
      </c>
      <c r="D41" s="2" t="s">
        <v>5</v>
      </c>
      <c r="E41" s="2"/>
      <c r="F41" s="7"/>
    </row>
    <row r="42" spans="1:6" s="1" customFormat="1" ht="27" x14ac:dyDescent="0.15">
      <c r="A42" s="41"/>
      <c r="B42" s="14">
        <v>26</v>
      </c>
      <c r="C42" s="15" t="s">
        <v>16</v>
      </c>
      <c r="D42" s="2" t="s">
        <v>7</v>
      </c>
      <c r="E42" s="2"/>
      <c r="F42" s="7"/>
    </row>
    <row r="43" spans="1:6" s="1" customFormat="1" x14ac:dyDescent="0.15">
      <c r="A43" s="41"/>
      <c r="B43" s="14">
        <v>27</v>
      </c>
      <c r="C43" s="15" t="s">
        <v>17</v>
      </c>
      <c r="D43" s="2" t="s">
        <v>7</v>
      </c>
      <c r="E43" s="2"/>
      <c r="F43" s="7"/>
    </row>
    <row r="44" spans="1:6" s="1" customFormat="1" ht="27" x14ac:dyDescent="0.15">
      <c r="A44" s="41"/>
      <c r="B44" s="14">
        <v>28</v>
      </c>
      <c r="C44" s="15" t="s">
        <v>30</v>
      </c>
      <c r="D44" s="2" t="s">
        <v>6</v>
      </c>
      <c r="E44" s="2"/>
      <c r="F44" s="7"/>
    </row>
    <row r="45" spans="1:6" s="1" customFormat="1" x14ac:dyDescent="0.15">
      <c r="A45" s="40" t="s">
        <v>49</v>
      </c>
      <c r="B45" s="14">
        <v>29</v>
      </c>
      <c r="C45" s="17" t="s">
        <v>33</v>
      </c>
      <c r="D45" s="2" t="s">
        <v>7</v>
      </c>
      <c r="E45" s="2"/>
      <c r="F45" s="7"/>
    </row>
    <row r="46" spans="1:6" s="1" customFormat="1" x14ac:dyDescent="0.15">
      <c r="A46" s="41"/>
      <c r="B46" s="14">
        <v>30</v>
      </c>
      <c r="C46" s="17" t="s">
        <v>34</v>
      </c>
      <c r="D46" s="2" t="s">
        <v>5</v>
      </c>
      <c r="E46" s="2"/>
      <c r="F46" s="7"/>
    </row>
    <row r="47" spans="1:6" s="1" customFormat="1" x14ac:dyDescent="0.15">
      <c r="A47" s="41"/>
      <c r="B47" s="14">
        <v>31</v>
      </c>
      <c r="C47" s="17" t="s">
        <v>37</v>
      </c>
      <c r="D47" s="18" t="s">
        <v>5</v>
      </c>
      <c r="E47" s="2"/>
      <c r="F47" s="16"/>
    </row>
    <row r="48" spans="1:6" s="1" customFormat="1" x14ac:dyDescent="0.15">
      <c r="A48" s="41"/>
      <c r="B48" s="14">
        <v>32</v>
      </c>
      <c r="C48" s="17" t="s">
        <v>35</v>
      </c>
      <c r="D48" s="18" t="s">
        <v>5</v>
      </c>
      <c r="E48" s="2"/>
      <c r="F48" s="7"/>
    </row>
    <row r="49" spans="1:6" s="1" customFormat="1" x14ac:dyDescent="0.15">
      <c r="A49" s="41"/>
      <c r="B49" s="14">
        <v>33</v>
      </c>
      <c r="C49" s="17" t="s">
        <v>38</v>
      </c>
      <c r="D49" s="18" t="s">
        <v>6</v>
      </c>
      <c r="E49" s="2"/>
      <c r="F49" s="7"/>
    </row>
    <row r="50" spans="1:6" s="1" customFormat="1" x14ac:dyDescent="0.15">
      <c r="A50" s="41"/>
      <c r="B50" s="14">
        <v>34</v>
      </c>
      <c r="C50" s="17" t="s">
        <v>39</v>
      </c>
      <c r="D50" s="18" t="s">
        <v>6</v>
      </c>
      <c r="E50" s="2"/>
      <c r="F50" s="16"/>
    </row>
    <row r="51" spans="1:6" s="1" customFormat="1" x14ac:dyDescent="0.15">
      <c r="A51" s="41"/>
      <c r="B51" s="14">
        <v>35</v>
      </c>
      <c r="C51" s="17" t="s">
        <v>40</v>
      </c>
      <c r="D51" s="18" t="s">
        <v>6</v>
      </c>
      <c r="E51" s="2"/>
      <c r="F51" s="16"/>
    </row>
    <row r="52" spans="1:6" s="1" customFormat="1" ht="27.75" customHeight="1" x14ac:dyDescent="0.15">
      <c r="A52" s="41"/>
      <c r="B52" s="14">
        <v>36</v>
      </c>
      <c r="C52" s="17" t="s">
        <v>42</v>
      </c>
      <c r="D52" s="18" t="s">
        <v>6</v>
      </c>
      <c r="E52" s="2"/>
      <c r="F52" s="7"/>
    </row>
    <row r="53" spans="1:6" s="1" customFormat="1" x14ac:dyDescent="0.15">
      <c r="A53" s="41"/>
      <c r="B53" s="14">
        <v>37</v>
      </c>
      <c r="C53" s="17" t="s">
        <v>43</v>
      </c>
      <c r="D53" s="18" t="s">
        <v>5</v>
      </c>
      <c r="E53" s="2"/>
      <c r="F53" s="7"/>
    </row>
    <row r="54" spans="1:6" s="1" customFormat="1" x14ac:dyDescent="0.15">
      <c r="A54" s="41"/>
      <c r="B54" s="14">
        <v>38</v>
      </c>
      <c r="C54" s="17" t="s">
        <v>66</v>
      </c>
      <c r="D54" s="18" t="s">
        <v>6</v>
      </c>
      <c r="E54" s="2"/>
      <c r="F54" s="7"/>
    </row>
    <row r="55" spans="1:6" s="1" customFormat="1" ht="27.75" customHeight="1" x14ac:dyDescent="0.15">
      <c r="A55" s="41"/>
      <c r="B55" s="14">
        <v>39</v>
      </c>
      <c r="C55" s="17" t="s">
        <v>65</v>
      </c>
      <c r="D55" s="18" t="s">
        <v>6</v>
      </c>
      <c r="E55" s="2"/>
      <c r="F55" s="7"/>
    </row>
    <row r="56" spans="1:6" s="1" customFormat="1" x14ac:dyDescent="0.15">
      <c r="A56" s="41"/>
      <c r="B56" s="14">
        <v>40</v>
      </c>
      <c r="C56" s="15" t="s">
        <v>28</v>
      </c>
      <c r="D56" s="18" t="s">
        <v>5</v>
      </c>
      <c r="E56" s="2"/>
      <c r="F56" s="7"/>
    </row>
    <row r="57" spans="1:6" s="1" customFormat="1" x14ac:dyDescent="0.15">
      <c r="A57" s="42"/>
      <c r="B57" s="14">
        <v>41</v>
      </c>
      <c r="C57" s="17" t="s">
        <v>36</v>
      </c>
      <c r="D57" s="18" t="s">
        <v>5</v>
      </c>
      <c r="E57" s="2"/>
      <c r="F57" s="7"/>
    </row>
    <row r="58" spans="1:6" s="1" customFormat="1" x14ac:dyDescent="0.15">
      <c r="A58" s="18"/>
      <c r="B58" s="14"/>
      <c r="C58" s="15"/>
      <c r="D58" s="18"/>
      <c r="E58" s="2"/>
      <c r="F58" s="7"/>
    </row>
    <row r="59" spans="1:6" s="1" customFormat="1" x14ac:dyDescent="0.15">
      <c r="A59" s="18"/>
      <c r="B59" s="14"/>
      <c r="C59" s="15"/>
      <c r="D59" s="18"/>
      <c r="E59" s="2"/>
      <c r="F59" s="7"/>
    </row>
  </sheetData>
  <autoFilter ref="A16:F59"/>
  <mergeCells count="8">
    <mergeCell ref="A17:A38"/>
    <mergeCell ref="A39:A44"/>
    <mergeCell ref="A45:A57"/>
    <mergeCell ref="A2:A14"/>
    <mergeCell ref="B2:F2"/>
    <mergeCell ref="B3:F8"/>
    <mergeCell ref="B9:F9"/>
    <mergeCell ref="B10:F14"/>
  </mergeCells>
  <phoneticPr fontId="1"/>
  <conditionalFormatting sqref="E18:E59">
    <cfRule type="cellIs" dxfId="5" priority="7" operator="equal">
      <formula>"任意"</formula>
    </cfRule>
    <cfRule type="cellIs" dxfId="4" priority="8" operator="equal">
      <formula>"希望"</formula>
    </cfRule>
    <cfRule type="cellIs" dxfId="3" priority="9" operator="equal">
      <formula>"必須"</formula>
    </cfRule>
  </conditionalFormatting>
  <conditionalFormatting sqref="E17">
    <cfRule type="cellIs" dxfId="2" priority="4" operator="equal">
      <formula>"任意"</formula>
    </cfRule>
    <cfRule type="cellIs" dxfId="1" priority="5" operator="equal">
      <formula>"希望"</formula>
    </cfRule>
    <cfRule type="cellIs" dxfId="0" priority="6" operator="equal">
      <formula>"必須"</formula>
    </cfRule>
  </conditionalFormatting>
  <dataValidations count="4">
    <dataValidation type="list" allowBlank="1" showInputMessage="1" showErrorMessage="1" sqref="D58:D59">
      <formula1>"必須,希望,任意,不要"</formula1>
    </dataValidation>
    <dataValidation type="list" allowBlank="1" showInputMessage="1" showErrorMessage="1" sqref="E58:E59">
      <formula1>"◎,○,△,×"</formula1>
    </dataValidation>
    <dataValidation type="list" allowBlank="1" showInputMessage="1" showErrorMessage="1" sqref="D17:D57">
      <formula1>"必須,希望"</formula1>
    </dataValidation>
    <dataValidation type="list" allowBlank="1" showInputMessage="1" showErrorMessage="1" sqref="E17:E57">
      <formula1>"〇,△,×"</formula1>
    </dataValidation>
  </dataValidations>
  <pageMargins left="0.59055118110236227" right="0.39370078740157483" top="0.47244094488188981" bottom="0.19685039370078741" header="0.31496062992125984" footer="0.31496062992125984"/>
  <pageSetup paperSize="9" scale="77" fitToHeight="0" orientation="portrait" r:id="rId1"/>
  <headerFooter differentFirst="1">
    <firstHeader>&amp;L&amp;"游明朝,標準"（様式第６号）</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vt:lpstr>
      <vt:lpstr>機能要件!Print_Area</vt:lpstr>
      <vt:lpstr>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 大介</dc:creator>
  <cp:lastModifiedBy>進和宏</cp:lastModifiedBy>
  <cp:lastPrinted>2026-04-21T04:18:44Z</cp:lastPrinted>
  <dcterms:created xsi:type="dcterms:W3CDTF">2020-12-17T00:09:57Z</dcterms:created>
  <dcterms:modified xsi:type="dcterms:W3CDTF">2026-04-21T04:23:28Z</dcterms:modified>
</cp:coreProperties>
</file>